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167F69C3-E7B6-4C63-A748-8793B7B6AC81}" xr6:coauthVersionLast="47" xr6:coauthVersionMax="47" xr10:uidLastSave="{00000000-0000-0000-0000-000000000000}"/>
  <bookViews>
    <workbookView xWindow="-110" yWindow="-110" windowWidth="19420" windowHeight="10300" xr2:uid="{75DA70AE-9483-452F-B4DA-3404EA5BD318}"/>
  </bookViews>
  <sheets>
    <sheet name="Kelas 8J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H30" i="2" l="1"/>
  <c r="CH31" i="2"/>
  <c r="CH32" i="2"/>
  <c r="CB30" i="2"/>
  <c r="CF30" i="2"/>
  <c r="CG30" i="2"/>
  <c r="CB31" i="2"/>
  <c r="CE31" i="2"/>
  <c r="CF31" i="2"/>
  <c r="CG31" i="2"/>
  <c r="CB32" i="2"/>
  <c r="CC32" i="2"/>
  <c r="CF32" i="2"/>
  <c r="CG32" i="2"/>
  <c r="CA30" i="2"/>
  <c r="CE30" i="2" s="1"/>
  <c r="CA31" i="2"/>
  <c r="CA32" i="2"/>
  <c r="CE32" i="2" s="1"/>
  <c r="BZ30" i="2"/>
  <c r="BZ31" i="2"/>
  <c r="CD31" i="2" s="1"/>
  <c r="BZ32" i="2"/>
  <c r="BY29" i="2"/>
  <c r="BY30" i="2"/>
  <c r="BY31" i="2"/>
  <c r="CC31" i="2" s="1"/>
  <c r="BY32" i="2"/>
  <c r="AO34" i="2"/>
  <c r="AP34" i="2"/>
  <c r="AQ34" i="2"/>
  <c r="AR34" i="2"/>
  <c r="AS34" i="2"/>
  <c r="AT34" i="2"/>
  <c r="AU34" i="2"/>
  <c r="AV34" i="2"/>
  <c r="BR33" i="2"/>
  <c r="BS3" i="2"/>
  <c r="BT3" i="2"/>
  <c r="BU3" i="2" s="1"/>
  <c r="AP35" i="2"/>
  <c r="AQ35" i="2"/>
  <c r="AR35" i="2"/>
  <c r="AS35" i="2"/>
  <c r="AT35" i="2"/>
  <c r="AU35" i="2"/>
  <c r="AV35" i="2"/>
  <c r="AW35" i="2"/>
  <c r="AX35" i="2"/>
  <c r="AY35" i="2"/>
  <c r="AZ35" i="2"/>
  <c r="BA35" i="2"/>
  <c r="BB35" i="2"/>
  <c r="BC35" i="2"/>
  <c r="BD35" i="2"/>
  <c r="BE35" i="2"/>
  <c r="BF35" i="2"/>
  <c r="BG35" i="2"/>
  <c r="BH35" i="2"/>
  <c r="BI35" i="2"/>
  <c r="BJ35" i="2"/>
  <c r="BK35" i="2"/>
  <c r="BL35" i="2"/>
  <c r="BM35" i="2"/>
  <c r="BN35" i="2"/>
  <c r="BO35" i="2"/>
  <c r="BP35" i="2"/>
  <c r="BQ35" i="2"/>
  <c r="BR35" i="2"/>
  <c r="AO35" i="2"/>
  <c r="AX34" i="2"/>
  <c r="AY34" i="2"/>
  <c r="AZ34" i="2"/>
  <c r="BA34" i="2"/>
  <c r="BB34" i="2"/>
  <c r="BC34" i="2"/>
  <c r="BD34" i="2"/>
  <c r="BE34" i="2"/>
  <c r="BF34" i="2"/>
  <c r="BG34" i="2"/>
  <c r="BH34" i="2"/>
  <c r="BI34" i="2"/>
  <c r="BJ34" i="2"/>
  <c r="BK34" i="2"/>
  <c r="BL34" i="2"/>
  <c r="BM34" i="2"/>
  <c r="BN34" i="2"/>
  <c r="BO34" i="2"/>
  <c r="BP34" i="2"/>
  <c r="BQ34" i="2"/>
  <c r="BR34" i="2"/>
  <c r="AW34" i="2"/>
  <c r="AP33" i="2"/>
  <c r="AQ33" i="2"/>
  <c r="AR33" i="2"/>
  <c r="AS33" i="2"/>
  <c r="AT33" i="2"/>
  <c r="AU33" i="2"/>
  <c r="AV33" i="2"/>
  <c r="AW33" i="2"/>
  <c r="AX33" i="2"/>
  <c r="AY33" i="2"/>
  <c r="AZ33" i="2"/>
  <c r="BA33" i="2"/>
  <c r="BB33" i="2"/>
  <c r="BC33" i="2"/>
  <c r="BD33" i="2"/>
  <c r="BE33" i="2"/>
  <c r="BF33" i="2"/>
  <c r="BG33" i="2"/>
  <c r="BH33" i="2"/>
  <c r="BI33" i="2"/>
  <c r="BJ33" i="2"/>
  <c r="BK33" i="2"/>
  <c r="BL33" i="2"/>
  <c r="BM33" i="2"/>
  <c r="BN33" i="2"/>
  <c r="BO33" i="2"/>
  <c r="BP33" i="2"/>
  <c r="BQ33" i="2"/>
  <c r="AO33" i="2"/>
  <c r="AO37" i="2" s="1"/>
  <c r="BT32" i="2"/>
  <c r="BS32" i="2"/>
  <c r="BT31" i="2"/>
  <c r="BS31" i="2"/>
  <c r="BU31" i="2" s="1"/>
  <c r="BT30" i="2"/>
  <c r="BS30" i="2"/>
  <c r="P33" i="2"/>
  <c r="N33" i="2"/>
  <c r="AG3" i="2"/>
  <c r="AI3" i="2" s="1"/>
  <c r="AH3" i="2"/>
  <c r="C34" i="2"/>
  <c r="G34" i="2"/>
  <c r="F33" i="2"/>
  <c r="C33" i="2"/>
  <c r="D34" i="2"/>
  <c r="E34" i="2"/>
  <c r="F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D33" i="2"/>
  <c r="D35" i="2" s="1"/>
  <c r="E33" i="2"/>
  <c r="G33" i="2"/>
  <c r="H33" i="2"/>
  <c r="I33" i="2"/>
  <c r="J33" i="2"/>
  <c r="K33" i="2"/>
  <c r="L33" i="2"/>
  <c r="M33" i="2"/>
  <c r="O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H32" i="2"/>
  <c r="AG32" i="2"/>
  <c r="AH31" i="2"/>
  <c r="AG31" i="2"/>
  <c r="AH30" i="2"/>
  <c r="AG30" i="2"/>
  <c r="BY3" i="2"/>
  <c r="CC3" i="2" s="1"/>
  <c r="CH29" i="2"/>
  <c r="CG29" i="2"/>
  <c r="CF29" i="2"/>
  <c r="CB29" i="2"/>
  <c r="CC29" i="2" s="1"/>
  <c r="CA29" i="2"/>
  <c r="BZ29" i="2"/>
  <c r="CH28" i="2"/>
  <c r="CG28" i="2"/>
  <c r="CF28" i="2"/>
  <c r="CB28" i="2"/>
  <c r="CA28" i="2"/>
  <c r="BZ28" i="2"/>
  <c r="BY28" i="2"/>
  <c r="CH27" i="2"/>
  <c r="CG27" i="2"/>
  <c r="CF27" i="2"/>
  <c r="CB27" i="2"/>
  <c r="CA27" i="2"/>
  <c r="CE27" i="2" s="1"/>
  <c r="BZ27" i="2"/>
  <c r="BY27" i="2"/>
  <c r="CC27" i="2" s="1"/>
  <c r="CH26" i="2"/>
  <c r="CG26" i="2"/>
  <c r="CF26" i="2"/>
  <c r="CB26" i="2"/>
  <c r="CA26" i="2"/>
  <c r="BZ26" i="2"/>
  <c r="BY26" i="2"/>
  <c r="CH25" i="2"/>
  <c r="CG25" i="2"/>
  <c r="CF25" i="2"/>
  <c r="CB25" i="2"/>
  <c r="CA25" i="2"/>
  <c r="BZ25" i="2"/>
  <c r="BY25" i="2"/>
  <c r="CH24" i="2"/>
  <c r="CG24" i="2"/>
  <c r="CF24" i="2"/>
  <c r="CB24" i="2"/>
  <c r="CA24" i="2"/>
  <c r="BZ24" i="2"/>
  <c r="BY24" i="2"/>
  <c r="CH23" i="2"/>
  <c r="CG23" i="2"/>
  <c r="CF23" i="2"/>
  <c r="CB23" i="2"/>
  <c r="CA23" i="2"/>
  <c r="CE23" i="2" s="1"/>
  <c r="BZ23" i="2"/>
  <c r="BY23" i="2"/>
  <c r="CC23" i="2" s="1"/>
  <c r="CH22" i="2"/>
  <c r="CG22" i="2"/>
  <c r="CF22" i="2"/>
  <c r="CB22" i="2"/>
  <c r="CA22" i="2"/>
  <c r="BZ22" i="2"/>
  <c r="BY22" i="2"/>
  <c r="CH21" i="2"/>
  <c r="CG21" i="2"/>
  <c r="CF21" i="2"/>
  <c r="CB21" i="2"/>
  <c r="CA21" i="2"/>
  <c r="BZ21" i="2"/>
  <c r="BY21" i="2"/>
  <c r="CH20" i="2"/>
  <c r="CG20" i="2"/>
  <c r="CF20" i="2"/>
  <c r="CB20" i="2"/>
  <c r="CA20" i="2"/>
  <c r="BZ20" i="2"/>
  <c r="BY20" i="2"/>
  <c r="CH19" i="2"/>
  <c r="CG19" i="2"/>
  <c r="CF19" i="2"/>
  <c r="CB19" i="2"/>
  <c r="CA19" i="2"/>
  <c r="CE19" i="2" s="1"/>
  <c r="BZ19" i="2"/>
  <c r="BY19" i="2"/>
  <c r="CC19" i="2" s="1"/>
  <c r="CH18" i="2"/>
  <c r="CG18" i="2"/>
  <c r="CF18" i="2"/>
  <c r="CB18" i="2"/>
  <c r="CA18" i="2"/>
  <c r="BZ18" i="2"/>
  <c r="CD18" i="2" s="1"/>
  <c r="BY18" i="2"/>
  <c r="CH17" i="2"/>
  <c r="CG17" i="2"/>
  <c r="CF17" i="2"/>
  <c r="CB17" i="2"/>
  <c r="CA17" i="2"/>
  <c r="BZ17" i="2"/>
  <c r="BY17" i="2"/>
  <c r="CH16" i="2"/>
  <c r="CG16" i="2"/>
  <c r="CF16" i="2"/>
  <c r="CB16" i="2"/>
  <c r="CA16" i="2"/>
  <c r="BZ16" i="2"/>
  <c r="BY16" i="2"/>
  <c r="CH15" i="2"/>
  <c r="CG15" i="2"/>
  <c r="CF15" i="2"/>
  <c r="CB15" i="2"/>
  <c r="CA15" i="2"/>
  <c r="CE15" i="2" s="1"/>
  <c r="BZ15" i="2"/>
  <c r="BY15" i="2"/>
  <c r="CC15" i="2" s="1"/>
  <c r="CH14" i="2"/>
  <c r="CG14" i="2"/>
  <c r="CF14" i="2"/>
  <c r="CB14" i="2"/>
  <c r="CA14" i="2"/>
  <c r="BZ14" i="2"/>
  <c r="CD14" i="2" s="1"/>
  <c r="BY14" i="2"/>
  <c r="CH13" i="2"/>
  <c r="CG13" i="2"/>
  <c r="CF13" i="2"/>
  <c r="CB13" i="2"/>
  <c r="CA13" i="2"/>
  <c r="BZ13" i="2"/>
  <c r="BY13" i="2"/>
  <c r="CH12" i="2"/>
  <c r="CG12" i="2"/>
  <c r="CF12" i="2"/>
  <c r="CB12" i="2"/>
  <c r="CA12" i="2"/>
  <c r="BZ12" i="2"/>
  <c r="BY12" i="2"/>
  <c r="CH11" i="2"/>
  <c r="CG11" i="2"/>
  <c r="CF11" i="2"/>
  <c r="CB11" i="2"/>
  <c r="CA11" i="2"/>
  <c r="CE11" i="2" s="1"/>
  <c r="BZ11" i="2"/>
  <c r="BY11" i="2"/>
  <c r="CC11" i="2" s="1"/>
  <c r="CH10" i="2"/>
  <c r="CG10" i="2"/>
  <c r="CF10" i="2"/>
  <c r="CB10" i="2"/>
  <c r="CA10" i="2"/>
  <c r="BZ10" i="2"/>
  <c r="CD10" i="2" s="1"/>
  <c r="BY10" i="2"/>
  <c r="CH9" i="2"/>
  <c r="CG9" i="2"/>
  <c r="CF9" i="2"/>
  <c r="CB9" i="2"/>
  <c r="CA9" i="2"/>
  <c r="BZ9" i="2"/>
  <c r="BY9" i="2"/>
  <c r="CH8" i="2"/>
  <c r="CG8" i="2"/>
  <c r="CF8" i="2"/>
  <c r="CB8" i="2"/>
  <c r="CA8" i="2"/>
  <c r="BZ8" i="2"/>
  <c r="BY8" i="2"/>
  <c r="CH7" i="2"/>
  <c r="CG7" i="2"/>
  <c r="CF7" i="2"/>
  <c r="CB7" i="2"/>
  <c r="CA7" i="2"/>
  <c r="CE7" i="2" s="1"/>
  <c r="BZ7" i="2"/>
  <c r="BY7" i="2"/>
  <c r="CC7" i="2" s="1"/>
  <c r="CH6" i="2"/>
  <c r="CG6" i="2"/>
  <c r="CF6" i="2"/>
  <c r="CB6" i="2"/>
  <c r="CA6" i="2"/>
  <c r="BZ6" i="2"/>
  <c r="BY6" i="2"/>
  <c r="CH5" i="2"/>
  <c r="CG5" i="2"/>
  <c r="CF5" i="2"/>
  <c r="CB5" i="2"/>
  <c r="CA5" i="2"/>
  <c r="BZ5" i="2"/>
  <c r="BY5" i="2"/>
  <c r="CH4" i="2"/>
  <c r="CG4" i="2"/>
  <c r="CF4" i="2"/>
  <c r="CB4" i="2"/>
  <c r="CA4" i="2"/>
  <c r="BZ4" i="2"/>
  <c r="BY4" i="2"/>
  <c r="CH3" i="2"/>
  <c r="CG3" i="2"/>
  <c r="CF3" i="2"/>
  <c r="CB3" i="2"/>
  <c r="CA3" i="2"/>
  <c r="CE3" i="2" s="1"/>
  <c r="BZ3" i="2"/>
  <c r="BS4" i="2"/>
  <c r="BU4" i="2" s="1"/>
  <c r="BS5" i="2"/>
  <c r="BS6" i="2"/>
  <c r="BU6" i="2" s="1"/>
  <c r="BS7" i="2"/>
  <c r="BS8" i="2"/>
  <c r="BU8" i="2" s="1"/>
  <c r="BS9" i="2"/>
  <c r="BS10" i="2"/>
  <c r="BU10" i="2" s="1"/>
  <c r="BS11" i="2"/>
  <c r="BS12" i="2"/>
  <c r="BU12" i="2" s="1"/>
  <c r="BS13" i="2"/>
  <c r="BS14" i="2"/>
  <c r="BU14" i="2" s="1"/>
  <c r="BS15" i="2"/>
  <c r="BS16" i="2"/>
  <c r="BU16" i="2" s="1"/>
  <c r="BS17" i="2"/>
  <c r="BS18" i="2"/>
  <c r="BS19" i="2"/>
  <c r="BS20" i="2"/>
  <c r="BU20" i="2" s="1"/>
  <c r="BS21" i="2"/>
  <c r="BS22" i="2"/>
  <c r="BU22" i="2" s="1"/>
  <c r="BS23" i="2"/>
  <c r="BS24" i="2"/>
  <c r="BU24" i="2" s="1"/>
  <c r="BS25" i="2"/>
  <c r="BS26" i="2"/>
  <c r="BU26" i="2" s="1"/>
  <c r="BS27" i="2"/>
  <c r="BS28" i="2"/>
  <c r="BU28" i="2" s="1"/>
  <c r="BS29" i="2"/>
  <c r="BT4" i="2"/>
  <c r="BT5" i="2"/>
  <c r="BU5" i="2" s="1"/>
  <c r="BT6" i="2"/>
  <c r="BT7" i="2"/>
  <c r="BT8" i="2"/>
  <c r="BT9" i="2"/>
  <c r="BU9" i="2" s="1"/>
  <c r="BT10" i="2"/>
  <c r="BT11" i="2"/>
  <c r="BT12" i="2"/>
  <c r="BT13" i="2"/>
  <c r="BU13" i="2" s="1"/>
  <c r="BT14" i="2"/>
  <c r="BT15" i="2"/>
  <c r="BT16" i="2"/>
  <c r="BT17" i="2"/>
  <c r="BU17" i="2" s="1"/>
  <c r="BT18" i="2"/>
  <c r="BU18" i="2" s="1"/>
  <c r="BT19" i="2"/>
  <c r="BT20" i="2"/>
  <c r="BT21" i="2"/>
  <c r="BU21" i="2" s="1"/>
  <c r="BT22" i="2"/>
  <c r="BT23" i="2"/>
  <c r="BT24" i="2"/>
  <c r="BT25" i="2"/>
  <c r="BU25" i="2" s="1"/>
  <c r="BT26" i="2"/>
  <c r="BT27" i="2"/>
  <c r="BT28" i="2"/>
  <c r="BT29" i="2"/>
  <c r="BU29" i="2" s="1"/>
  <c r="CD6" i="2" l="1"/>
  <c r="CC30" i="2"/>
  <c r="CD22" i="2"/>
  <c r="CD26" i="2"/>
  <c r="BU27" i="2"/>
  <c r="BU23" i="2"/>
  <c r="BU19" i="2"/>
  <c r="BU15" i="2"/>
  <c r="BU11" i="2"/>
  <c r="BU7" i="2"/>
  <c r="AO36" i="2"/>
  <c r="CI3" i="2"/>
  <c r="CD3" i="2"/>
  <c r="CE4" i="2"/>
  <c r="CC6" i="2"/>
  <c r="CD7" i="2"/>
  <c r="CE8" i="2"/>
  <c r="CC10" i="2"/>
  <c r="CD11" i="2"/>
  <c r="CE12" i="2"/>
  <c r="CC14" i="2"/>
  <c r="CD15" i="2"/>
  <c r="CE16" i="2"/>
  <c r="CC18" i="2"/>
  <c r="CD19" i="2"/>
  <c r="CE20" i="2"/>
  <c r="CC22" i="2"/>
  <c r="CD23" i="2"/>
  <c r="CE24" i="2"/>
  <c r="CC26" i="2"/>
  <c r="CD27" i="2"/>
  <c r="CE28" i="2"/>
  <c r="AI30" i="2"/>
  <c r="AI32" i="2"/>
  <c r="C35" i="2"/>
  <c r="BU30" i="2"/>
  <c r="CC5" i="2"/>
  <c r="CC9" i="2"/>
  <c r="CC13" i="2"/>
  <c r="CC17" i="2"/>
  <c r="CC21" i="2"/>
  <c r="CD4" i="2"/>
  <c r="CE5" i="2"/>
  <c r="CD8" i="2"/>
  <c r="CE9" i="2"/>
  <c r="CD12" i="2"/>
  <c r="CE13" i="2"/>
  <c r="CD16" i="2"/>
  <c r="CE17" i="2"/>
  <c r="CD20" i="2"/>
  <c r="CE21" i="2"/>
  <c r="CD24" i="2"/>
  <c r="CE25" i="2"/>
  <c r="CD28" i="2"/>
  <c r="CE29" i="2"/>
  <c r="AI31" i="2"/>
  <c r="BU32" i="2"/>
  <c r="CC25" i="2"/>
  <c r="CC4" i="2"/>
  <c r="CD5" i="2"/>
  <c r="CE6" i="2"/>
  <c r="CC8" i="2"/>
  <c r="CD9" i="2"/>
  <c r="CE10" i="2"/>
  <c r="CC12" i="2"/>
  <c r="CD13" i="2"/>
  <c r="CE14" i="2"/>
  <c r="CC16" i="2"/>
  <c r="CD17" i="2"/>
  <c r="CE18" i="2"/>
  <c r="CC20" i="2"/>
  <c r="CD21" i="2"/>
  <c r="CE22" i="2"/>
  <c r="CC24" i="2"/>
  <c r="CD25" i="2"/>
  <c r="CE26" i="2"/>
  <c r="CC28" i="2"/>
  <c r="CD29" i="2"/>
  <c r="CD32" i="2"/>
  <c r="CD30" i="2"/>
  <c r="CJ3" i="2" l="1"/>
  <c r="BV3" i="2"/>
  <c r="BH37" i="2"/>
  <c r="BQ37" i="2"/>
  <c r="BK37" i="2"/>
  <c r="BG37" i="2"/>
  <c r="BC37" i="2"/>
  <c r="AY37" i="2"/>
  <c r="AU37" i="2"/>
  <c r="AQ37" i="2"/>
  <c r="BO37" i="2"/>
  <c r="BB37" i="2"/>
  <c r="AT37" i="2"/>
  <c r="BR37" i="2" l="1"/>
  <c r="BN37" i="2"/>
  <c r="BJ37" i="2"/>
  <c r="BF37" i="2"/>
  <c r="AX37" i="2"/>
  <c r="AP37" i="2"/>
  <c r="BP37" i="2"/>
  <c r="BL37" i="2"/>
  <c r="BD37" i="2"/>
  <c r="AZ37" i="2"/>
  <c r="AV37" i="2"/>
  <c r="AR37" i="2"/>
  <c r="AS37" i="2"/>
  <c r="AW37" i="2"/>
  <c r="BA37" i="2"/>
  <c r="BE37" i="2"/>
  <c r="BI37" i="2"/>
  <c r="BM37" i="2"/>
  <c r="AY40" i="2" l="1"/>
  <c r="AO40" i="2"/>
  <c r="BI40" i="2"/>
  <c r="AO38" i="2"/>
  <c r="F35" i="2"/>
  <c r="G35" i="2"/>
  <c r="AE35" i="2"/>
  <c r="AG5" i="2"/>
  <c r="AG6" i="2"/>
  <c r="AG7" i="2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4" i="2"/>
  <c r="AC35" i="2"/>
  <c r="Y35" i="2"/>
  <c r="U35" i="2"/>
  <c r="Q35" i="2"/>
  <c r="M35" i="2"/>
  <c r="I35" i="2"/>
  <c r="AH29" i="2"/>
  <c r="AH28" i="2"/>
  <c r="AH27" i="2"/>
  <c r="AH26" i="2"/>
  <c r="AH25" i="2"/>
  <c r="AH24" i="2"/>
  <c r="AH23" i="2"/>
  <c r="AH22" i="2"/>
  <c r="AH21" i="2"/>
  <c r="AH20" i="2"/>
  <c r="AH19" i="2"/>
  <c r="AH18" i="2"/>
  <c r="AH17" i="2"/>
  <c r="AI17" i="2" s="1"/>
  <c r="AH16" i="2"/>
  <c r="AH15" i="2"/>
  <c r="AH14" i="2"/>
  <c r="AH13" i="2"/>
  <c r="AH12" i="2"/>
  <c r="AH11" i="2"/>
  <c r="AH10" i="2"/>
  <c r="AH9" i="2"/>
  <c r="AH8" i="2"/>
  <c r="AH7" i="2"/>
  <c r="AH6" i="2"/>
  <c r="AH5" i="2"/>
  <c r="AH4" i="2"/>
  <c r="AH33" i="2" l="1"/>
  <c r="AG33" i="2"/>
  <c r="AI23" i="2"/>
  <c r="AI19" i="2"/>
  <c r="AI15" i="2"/>
  <c r="AI7" i="2"/>
  <c r="E35" i="2"/>
  <c r="AA35" i="2"/>
  <c r="W35" i="2"/>
  <c r="S35" i="2"/>
  <c r="O35" i="2"/>
  <c r="K35" i="2"/>
  <c r="AD35" i="2"/>
  <c r="Z35" i="2"/>
  <c r="V35" i="2"/>
  <c r="R35" i="2"/>
  <c r="N35" i="2"/>
  <c r="J35" i="2"/>
  <c r="AF35" i="2"/>
  <c r="AB35" i="2"/>
  <c r="X35" i="2"/>
  <c r="T35" i="2"/>
  <c r="P35" i="2"/>
  <c r="L35" i="2"/>
  <c r="H35" i="2"/>
  <c r="AI26" i="2"/>
  <c r="AI21" i="2"/>
  <c r="AI9" i="2"/>
  <c r="AI4" i="2"/>
  <c r="AI25" i="2"/>
  <c r="AI5" i="2"/>
  <c r="AI13" i="2"/>
  <c r="AI10" i="2"/>
  <c r="AI14" i="2"/>
  <c r="AI22" i="2"/>
  <c r="AI29" i="2"/>
  <c r="AI20" i="2"/>
  <c r="AI6" i="2"/>
  <c r="AI24" i="2"/>
  <c r="AI12" i="2"/>
  <c r="AI28" i="2"/>
  <c r="AI11" i="2"/>
  <c r="AI16" i="2"/>
  <c r="AI18" i="2"/>
  <c r="AI27" i="2"/>
  <c r="AI8" i="2"/>
  <c r="AJ3" i="2" l="1"/>
  <c r="AI33" i="2"/>
  <c r="C36" i="2"/>
</calcChain>
</file>

<file path=xl/sharedStrings.xml><?xml version="1.0" encoding="utf-8"?>
<sst xmlns="http://schemas.openxmlformats.org/spreadsheetml/2006/main" count="121" uniqueCount="68">
  <si>
    <t>RESPONDEN</t>
  </si>
  <si>
    <t>NOMOR ITEM SOAL/SKOR HASIL ANGKET</t>
  </si>
  <si>
    <t>RESPONDEN 1</t>
  </si>
  <si>
    <t>RESPONDEN 2</t>
  </si>
  <si>
    <t>RESPONDEN 3</t>
  </si>
  <si>
    <t>RESPONDEN 4</t>
  </si>
  <si>
    <t>RESPONDEN 5</t>
  </si>
  <si>
    <t>RESPONDEN 6</t>
  </si>
  <si>
    <t>RESPONDEN 7</t>
  </si>
  <si>
    <t>RESPONDEN 8</t>
  </si>
  <si>
    <t>RESPONDEN 9</t>
  </si>
  <si>
    <t>RESPONDEN 10</t>
  </si>
  <si>
    <t>RESPONDEN 11</t>
  </si>
  <si>
    <t>RESPONDEN 12</t>
  </si>
  <si>
    <t>RESPONDEN 13</t>
  </si>
  <si>
    <t>RESPONDEN 14</t>
  </si>
  <si>
    <t>RESPONDEN 15</t>
  </si>
  <si>
    <t>RESPONDEN 16</t>
  </si>
  <si>
    <t>RESPONDEN 17</t>
  </si>
  <si>
    <t>RESPONDEN 18</t>
  </si>
  <si>
    <t>RESPONDEN 19</t>
  </si>
  <si>
    <t>RESPONDEN 20</t>
  </si>
  <si>
    <t>RESPONDEN 21</t>
  </si>
  <si>
    <t>RESPONDEN 22</t>
  </si>
  <si>
    <t>RESPONDEN 23</t>
  </si>
  <si>
    <t>RESPONDEN 24</t>
  </si>
  <si>
    <t>RESPONDEN 25</t>
  </si>
  <si>
    <t>RESPONDEN 26</t>
  </si>
  <si>
    <t>RESPONDEN 27</t>
  </si>
  <si>
    <t>JUMLAH</t>
  </si>
  <si>
    <t>SKOR MAKS</t>
  </si>
  <si>
    <t>%</t>
  </si>
  <si>
    <t>% RATA-RATA</t>
  </si>
  <si>
    <t>S</t>
  </si>
  <si>
    <t>N</t>
  </si>
  <si>
    <t>Succesive Interval</t>
  </si>
  <si>
    <t xml:space="preserve">Jumlah </t>
  </si>
  <si>
    <t>Skor Maks</t>
  </si>
  <si>
    <t>Rata-rata</t>
  </si>
  <si>
    <t>Rata-rata Keseluruhan</t>
  </si>
  <si>
    <t xml:space="preserve">% Rata-rata </t>
  </si>
  <si>
    <t>Interval Likert</t>
  </si>
  <si>
    <t>4 sampai 1</t>
  </si>
  <si>
    <t>Sangat Setuju</t>
  </si>
  <si>
    <t>Setuju</t>
  </si>
  <si>
    <t>Kurang Setuju</t>
  </si>
  <si>
    <t>Tidak Setuju</t>
  </si>
  <si>
    <t>Skor Max</t>
  </si>
  <si>
    <t>% Rata-rata</t>
  </si>
  <si>
    <t>Rata-rata berdasarkan indikator gaya belajar</t>
  </si>
  <si>
    <t xml:space="preserve">Indikator Gaya Belajar </t>
  </si>
  <si>
    <t xml:space="preserve">Visual </t>
  </si>
  <si>
    <t>Audio</t>
  </si>
  <si>
    <t>Kinestetik</t>
  </si>
  <si>
    <t>Jumlah</t>
  </si>
  <si>
    <t xml:space="preserve">Responden </t>
  </si>
  <si>
    <t xml:space="preserve">Gaya Belajar Visual </t>
  </si>
  <si>
    <t>Gaya Belajar Audio</t>
  </si>
  <si>
    <t>Gaya Belajar Kinestetik</t>
  </si>
  <si>
    <t>Gaya Belajar Visual</t>
  </si>
  <si>
    <t>Rata-rata keseluruhan</t>
  </si>
  <si>
    <t>&amp; Rata-rata</t>
  </si>
  <si>
    <t>RESPONDEN 28</t>
  </si>
  <si>
    <t>RESPONDEN 29</t>
  </si>
  <si>
    <t>RESPONDEN 30</t>
  </si>
  <si>
    <t>Visual</t>
  </si>
  <si>
    <t>audio</t>
  </si>
  <si>
    <t>Distribusi Frekuensi Gaya Belajar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</si>
</sst>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0"/>
      <name val="Courier New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ourier New"/>
      <family val="3"/>
    </font>
    <font>
      <sz val="9"/>
      <name val="Courier New"/>
      <family val="3"/>
    </font>
    <font>
      <b/>
      <sz val="12"/>
      <color indexed="10"/>
      <name val="Times New Roman"/>
      <family val="1"/>
    </font>
    <font>
      <b/>
      <sz val="10"/>
      <color indexed="12"/>
      <name val="Courier New"/>
      <family val="3"/>
    </font>
    <font>
      <b/>
      <sz val="9"/>
      <name val="Courier New"/>
      <family val="3"/>
    </font>
    <font>
      <sz val="8"/>
      <name val="Courier New"/>
      <family val="3"/>
    </font>
    <font>
      <b/>
      <sz val="8"/>
      <name val="Courier New"/>
      <family val="3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6">
    <xf numFmtId="0" fontId="0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" fillId="0" borderId="8">
      <alignment horizontal="center"/>
    </xf>
    <xf numFmtId="164" fontId="4" fillId="0" borderId="0"/>
    <xf numFmtId="0" fontId="5" fillId="0" borderId="0"/>
    <xf numFmtId="0" fontId="4" fillId="0" borderId="0"/>
    <xf numFmtId="0" fontId="6" fillId="21" borderId="9">
      <protection locked="0"/>
    </xf>
    <xf numFmtId="164" fontId="4" fillId="0" borderId="10"/>
    <xf numFmtId="0" fontId="3" fillId="0" borderId="11">
      <alignment horizontal="right"/>
    </xf>
  </cellStyleXfs>
  <cellXfs count="7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0" fillId="0" borderId="6" xfId="0" applyBorder="1"/>
    <xf numFmtId="0" fontId="4" fillId="0" borderId="0" xfId="22"/>
    <xf numFmtId="164" fontId="0" fillId="0" borderId="1" xfId="0" applyNumberFormat="1" applyBorder="1"/>
    <xf numFmtId="0" fontId="7" fillId="2" borderId="1" xfId="22" applyFont="1" applyFill="1" applyBorder="1"/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3" fillId="0" borderId="1" xfId="0" applyFont="1" applyBorder="1" applyAlignment="1">
      <alignment horizontal="center" vertical="center"/>
    </xf>
    <xf numFmtId="164" fontId="4" fillId="0" borderId="1" xfId="20" applyBorder="1"/>
    <xf numFmtId="164" fontId="4" fillId="0" borderId="1" xfId="24" applyBorder="1"/>
    <xf numFmtId="16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5" fillId="0" borderId="1" xfId="21" applyBorder="1"/>
    <xf numFmtId="0" fontId="3" fillId="0" borderId="1" xfId="19" applyBorder="1">
      <alignment horizontal="center"/>
    </xf>
    <xf numFmtId="0" fontId="0" fillId="0" borderId="0" xfId="0" applyAlignment="1">
      <alignment horizontal="center" vertical="center"/>
    </xf>
    <xf numFmtId="0" fontId="0" fillId="25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22" borderId="2" xfId="0" applyFont="1" applyFill="1" applyBorder="1" applyAlignment="1">
      <alignment horizontal="center" vertical="center"/>
    </xf>
    <xf numFmtId="0" fontId="3" fillId="22" borderId="3" xfId="0" applyFont="1" applyFill="1" applyBorder="1" applyAlignment="1">
      <alignment horizontal="center" vertical="center"/>
    </xf>
    <xf numFmtId="0" fontId="3" fillId="22" borderId="4" xfId="0" applyFont="1" applyFill="1" applyBorder="1" applyAlignment="1">
      <alignment horizontal="center" vertical="center"/>
    </xf>
    <xf numFmtId="164" fontId="3" fillId="22" borderId="2" xfId="0" applyNumberFormat="1" applyFont="1" applyFill="1" applyBorder="1" applyAlignment="1">
      <alignment horizontal="center" vertical="center"/>
    </xf>
    <xf numFmtId="164" fontId="3" fillId="22" borderId="3" xfId="0" applyNumberFormat="1" applyFont="1" applyFill="1" applyBorder="1" applyAlignment="1">
      <alignment horizontal="center" vertical="center"/>
    </xf>
    <xf numFmtId="164" fontId="3" fillId="22" borderId="4" xfId="0" applyNumberFormat="1" applyFont="1" applyFill="1" applyBorder="1" applyAlignment="1">
      <alignment horizontal="center" vertical="center"/>
    </xf>
    <xf numFmtId="0" fontId="3" fillId="24" borderId="2" xfId="0" applyFont="1" applyFill="1" applyBorder="1" applyAlignment="1">
      <alignment horizontal="center" vertical="center"/>
    </xf>
    <xf numFmtId="0" fontId="3" fillId="24" borderId="3" xfId="0" applyFont="1" applyFill="1" applyBorder="1" applyAlignment="1">
      <alignment horizontal="center" vertical="center"/>
    </xf>
    <xf numFmtId="0" fontId="3" fillId="24" borderId="4" xfId="0" applyFont="1" applyFill="1" applyBorder="1" applyAlignment="1">
      <alignment horizontal="center" vertical="center"/>
    </xf>
    <xf numFmtId="0" fontId="3" fillId="23" borderId="2" xfId="0" applyFont="1" applyFill="1" applyBorder="1" applyAlignment="1">
      <alignment horizontal="center" vertical="center"/>
    </xf>
    <xf numFmtId="0" fontId="3" fillId="23" borderId="3" xfId="0" applyFont="1" applyFill="1" applyBorder="1" applyAlignment="1">
      <alignment horizontal="center" vertical="center"/>
    </xf>
    <xf numFmtId="0" fontId="3" fillId="23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6">
    <cellStyle name="20% - Accent1" xfId="1" builtinId="30" customBuiltin="1"/>
    <cellStyle name="20% - Accent2" xfId="4" builtinId="34" customBuiltin="1"/>
    <cellStyle name="20% - Accent3" xfId="7" builtinId="38" customBuiltin="1"/>
    <cellStyle name="20% - Accent4" xfId="10" builtinId="42" customBuiltin="1"/>
    <cellStyle name="20% - Accent5" xfId="13" builtinId="46" customBuiltin="1"/>
    <cellStyle name="20% - Accent6" xfId="16" builtinId="50" customBuiltin="1"/>
    <cellStyle name="40% - Accent1" xfId="2" builtinId="31" customBuiltin="1"/>
    <cellStyle name="40% - Accent2" xfId="5" builtinId="35" customBuiltin="1"/>
    <cellStyle name="40% - Accent3" xfId="8" builtinId="39" customBuiltin="1"/>
    <cellStyle name="40% - Accent4" xfId="11" builtinId="43" customBuiltin="1"/>
    <cellStyle name="40% - Accent5" xfId="14" builtinId="47" customBuiltin="1"/>
    <cellStyle name="40% - Accent6" xfId="17" builtinId="51" customBuiltin="1"/>
    <cellStyle name="60% - Accent1" xfId="3" builtinId="32" customBuiltin="1"/>
    <cellStyle name="60% - Accent2" xfId="6" builtinId="36" customBuiltin="1"/>
    <cellStyle name="60% - Accent3" xfId="9" builtinId="40" customBuiltin="1"/>
    <cellStyle name="60% - Accent4" xfId="12" builtinId="44" customBuiltin="1"/>
    <cellStyle name="60% - Accent5" xfId="15" builtinId="48" customBuiltin="1"/>
    <cellStyle name="60% - Accent6" xfId="18" builtinId="52" customBuiltin="1"/>
    <cellStyle name="ColHeader" xfId="19" xr:uid="{B8265CC3-B0BB-4ED6-9031-3D1F1618E999}"/>
    <cellStyle name="Content" xfId="20" xr:uid="{DAC01699-956B-441C-9127-7311A6504379}"/>
    <cellStyle name="Header1" xfId="21" xr:uid="{FBF31F4F-2138-4C4D-A68F-9C9DC272F3E7}"/>
    <cellStyle name="Header2" xfId="22" xr:uid="{3C00D6D2-C41B-468A-A684-659B865CA2DC}"/>
    <cellStyle name="HeadNote" xfId="23" xr:uid="{B44DA7AA-E9B4-49A8-BC5A-4397850D0A25}"/>
    <cellStyle name="LastContent" xfId="24" xr:uid="{BF153767-A6A5-4F73-B115-C91F42920A45}"/>
    <cellStyle name="Normal" xfId="0" builtinId="0" customBuiltin="1"/>
    <cellStyle name="RowHeader" xfId="25" xr:uid="{F4E76801-2658-464A-B48C-A3A7215BE2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BBE2-42F4-A161-81633DB5A5CD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BBE2-42F4-A161-81633DB5A5CD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BBE2-42F4-A161-81633DB5A5CD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BBE2-42F4-A161-81633DB5A5CD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'Kelas 8J'!$CN$7:$CN$10</c:f>
              <c:strCache>
                <c:ptCount val="4"/>
                <c:pt idx="0">
                  <c:v>Distribusi Frekuensi Gaya Belajar</c:v>
                </c:pt>
                <c:pt idx="1">
                  <c:v>Visual</c:v>
                </c:pt>
                <c:pt idx="2">
                  <c:v>Audio</c:v>
                </c:pt>
                <c:pt idx="3">
                  <c:v>Kinestetik</c:v>
                </c:pt>
              </c:strCache>
            </c:strRef>
          </c:cat>
          <c:val>
            <c:numRef>
              <c:f>'Kelas 8J'!$CO$7:$CO$10</c:f>
              <c:numCache>
                <c:formatCode>General</c:formatCode>
                <c:ptCount val="4"/>
                <c:pt idx="1">
                  <c:v>14</c:v>
                </c:pt>
                <c:pt idx="2">
                  <c:v>5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DD-4113-8453-F219C933DF7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90</xdr:col>
      <xdr:colOff>556138</xdr:colOff>
      <xdr:row>12</xdr:row>
      <xdr:rowOff>159569</xdr:rowOff>
    </xdr:from>
    <xdr:to>
      <xdr:col>94</xdr:col>
      <xdr:colOff>457815</xdr:colOff>
      <xdr:row>27</xdr:row>
      <xdr:rowOff>137446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774A22B-48DE-AAF8-4FA4-72168A5B81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92074-D4AF-443A-BA86-BEF8B0479E59}">
  <dimension ref="A1:CO40"/>
  <sheetViews>
    <sheetView tabSelected="1" topLeftCell="CK4" zoomScale="92" zoomScaleNormal="70" workbookViewId="0">
      <selection activeCell="CN7" sqref="CN7"/>
    </sheetView>
  </sheetViews>
  <sheetFormatPr defaultRowHeight="13" x14ac:dyDescent="0.3"/>
  <cols>
    <col min="1" max="1" width="14.33203125" customWidth="1"/>
    <col min="34" max="34" width="10.58203125" customWidth="1"/>
    <col min="36" max="36" width="13" customWidth="1"/>
    <col min="38" max="38" width="2.75" customWidth="1"/>
    <col min="39" max="39" width="22.25" bestFit="1" customWidth="1"/>
    <col min="40" max="40" width="22" customWidth="1"/>
    <col min="72" max="72" width="9.83203125" bestFit="1" customWidth="1"/>
    <col min="74" max="74" width="13.08203125" bestFit="1" customWidth="1"/>
    <col min="76" max="76" width="12.75" bestFit="1" customWidth="1"/>
    <col min="77" max="77" width="22.08203125" bestFit="1" customWidth="1"/>
    <col min="78" max="78" width="19.83203125" bestFit="1" customWidth="1"/>
    <col min="79" max="79" width="25.08203125" bestFit="1" customWidth="1"/>
    <col min="80" max="80" width="9" style="23"/>
    <col min="81" max="81" width="21.25" bestFit="1" customWidth="1"/>
    <col min="82" max="82" width="19.08203125" bestFit="1" customWidth="1"/>
    <col min="83" max="83" width="24.25" bestFit="1" customWidth="1"/>
    <col min="84" max="84" width="20.83203125" bestFit="1" customWidth="1"/>
    <col min="85" max="85" width="19.83203125" bestFit="1" customWidth="1"/>
    <col min="86" max="86" width="25.08203125" bestFit="1" customWidth="1"/>
    <col min="87" max="87" width="23.58203125" bestFit="1" customWidth="1"/>
    <col min="88" max="88" width="15" bestFit="1" customWidth="1"/>
    <col min="89" max="89" width="24" bestFit="1" customWidth="1"/>
    <col min="92" max="92" width="35.5" customWidth="1"/>
    <col min="93" max="93" width="8.6640625" customWidth="1"/>
  </cols>
  <sheetData>
    <row r="1" spans="1:93" ht="15" x14ac:dyDescent="0.3">
      <c r="A1" s="40" t="s">
        <v>0</v>
      </c>
      <c r="B1" s="43" t="s">
        <v>1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" t="s">
        <v>29</v>
      </c>
      <c r="AH1" s="4" t="s">
        <v>30</v>
      </c>
      <c r="AI1" s="40" t="s">
        <v>31</v>
      </c>
      <c r="AJ1" s="40" t="s">
        <v>32</v>
      </c>
      <c r="AO1" s="21" t="s">
        <v>35</v>
      </c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1" t="s">
        <v>54</v>
      </c>
      <c r="BT1" s="1" t="s">
        <v>47</v>
      </c>
      <c r="BU1" s="70" t="s">
        <v>31</v>
      </c>
      <c r="BV1" s="70" t="s">
        <v>48</v>
      </c>
      <c r="BX1" s="47" t="s">
        <v>55</v>
      </c>
      <c r="BY1" s="62" t="s">
        <v>36</v>
      </c>
      <c r="BZ1" s="63"/>
      <c r="CA1" s="64"/>
      <c r="CB1" s="65" t="s">
        <v>47</v>
      </c>
      <c r="CC1" s="67" t="s">
        <v>31</v>
      </c>
      <c r="CD1" s="68"/>
      <c r="CE1" s="69"/>
      <c r="CF1" s="62" t="s">
        <v>38</v>
      </c>
      <c r="CG1" s="63"/>
      <c r="CH1" s="64"/>
      <c r="CI1" s="34" t="s">
        <v>60</v>
      </c>
      <c r="CJ1" s="34" t="s">
        <v>61</v>
      </c>
      <c r="CK1" s="35" t="s">
        <v>50</v>
      </c>
    </row>
    <row r="2" spans="1:93" ht="14.5" x14ac:dyDescent="0.35">
      <c r="A2" s="41"/>
      <c r="B2" s="5"/>
      <c r="C2" s="4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  <c r="L2" s="4">
        <v>10</v>
      </c>
      <c r="M2" s="4">
        <v>11</v>
      </c>
      <c r="N2" s="4">
        <v>12</v>
      </c>
      <c r="O2" s="4">
        <v>13</v>
      </c>
      <c r="P2" s="4">
        <v>14</v>
      </c>
      <c r="Q2" s="4">
        <v>15</v>
      </c>
      <c r="R2" s="4">
        <v>16</v>
      </c>
      <c r="S2" s="4">
        <v>17</v>
      </c>
      <c r="T2" s="4">
        <v>18</v>
      </c>
      <c r="U2" s="4">
        <v>19</v>
      </c>
      <c r="V2" s="4">
        <v>20</v>
      </c>
      <c r="W2" s="4">
        <v>21</v>
      </c>
      <c r="X2" s="4">
        <v>22</v>
      </c>
      <c r="Y2" s="4">
        <v>23</v>
      </c>
      <c r="Z2" s="4">
        <v>24</v>
      </c>
      <c r="AA2" s="4">
        <v>25</v>
      </c>
      <c r="AB2" s="4">
        <v>26</v>
      </c>
      <c r="AC2" s="4">
        <v>27</v>
      </c>
      <c r="AD2" s="4">
        <v>28</v>
      </c>
      <c r="AE2" s="4">
        <v>29</v>
      </c>
      <c r="AF2" s="4">
        <v>30</v>
      </c>
      <c r="AG2" s="4" t="s">
        <v>33</v>
      </c>
      <c r="AH2" s="4" t="s">
        <v>34</v>
      </c>
      <c r="AI2" s="41"/>
      <c r="AJ2" s="42"/>
      <c r="AO2" s="22">
        <v>1</v>
      </c>
      <c r="AP2" s="22">
        <v>2</v>
      </c>
      <c r="AQ2" s="22">
        <v>3</v>
      </c>
      <c r="AR2" s="22">
        <v>4</v>
      </c>
      <c r="AS2" s="22">
        <v>5</v>
      </c>
      <c r="AT2" s="22">
        <v>6</v>
      </c>
      <c r="AU2" s="22">
        <v>7</v>
      </c>
      <c r="AV2" s="22">
        <v>8</v>
      </c>
      <c r="AW2" s="22">
        <v>9</v>
      </c>
      <c r="AX2" s="22">
        <v>10</v>
      </c>
      <c r="AY2" s="22">
        <v>11</v>
      </c>
      <c r="AZ2" s="22">
        <v>12</v>
      </c>
      <c r="BA2" s="22">
        <v>13</v>
      </c>
      <c r="BB2" s="22">
        <v>14</v>
      </c>
      <c r="BC2" s="22">
        <v>15</v>
      </c>
      <c r="BD2" s="22">
        <v>16</v>
      </c>
      <c r="BE2" s="22">
        <v>17</v>
      </c>
      <c r="BF2" s="22">
        <v>18</v>
      </c>
      <c r="BG2" s="22">
        <v>19</v>
      </c>
      <c r="BH2" s="22">
        <v>20</v>
      </c>
      <c r="BI2" s="22">
        <v>21</v>
      </c>
      <c r="BJ2" s="22">
        <v>22</v>
      </c>
      <c r="BK2" s="22">
        <v>23</v>
      </c>
      <c r="BL2" s="22">
        <v>24</v>
      </c>
      <c r="BM2" s="22">
        <v>25</v>
      </c>
      <c r="BN2" s="22">
        <v>26</v>
      </c>
      <c r="BO2" s="22">
        <v>27</v>
      </c>
      <c r="BP2" s="22">
        <v>28</v>
      </c>
      <c r="BQ2" s="22">
        <v>29</v>
      </c>
      <c r="BR2" s="22">
        <v>30</v>
      </c>
      <c r="BS2" s="1" t="s">
        <v>33</v>
      </c>
      <c r="BT2" s="1" t="s">
        <v>34</v>
      </c>
      <c r="BU2" s="70"/>
      <c r="BV2" s="70"/>
      <c r="BX2" s="48"/>
      <c r="BY2" s="15" t="s">
        <v>56</v>
      </c>
      <c r="BZ2" s="15" t="s">
        <v>57</v>
      </c>
      <c r="CA2" s="15" t="s">
        <v>58</v>
      </c>
      <c r="CB2" s="66"/>
      <c r="CC2" s="15" t="s">
        <v>56</v>
      </c>
      <c r="CD2" s="19" t="s">
        <v>57</v>
      </c>
      <c r="CE2" s="19" t="s">
        <v>58</v>
      </c>
      <c r="CF2" s="15" t="s">
        <v>59</v>
      </c>
      <c r="CG2" s="15" t="s">
        <v>57</v>
      </c>
      <c r="CH2" s="15" t="s">
        <v>58</v>
      </c>
      <c r="CI2" s="34"/>
      <c r="CJ2" s="34"/>
      <c r="CK2" s="36"/>
    </row>
    <row r="3" spans="1:93" ht="14.5" x14ac:dyDescent="0.3">
      <c r="A3" s="4" t="s">
        <v>2</v>
      </c>
      <c r="B3" s="1"/>
      <c r="C3" s="2">
        <v>3</v>
      </c>
      <c r="D3" s="2">
        <v>1</v>
      </c>
      <c r="E3" s="2">
        <v>3</v>
      </c>
      <c r="F3" s="2">
        <v>2</v>
      </c>
      <c r="G3" s="2">
        <v>3</v>
      </c>
      <c r="H3" s="2">
        <v>2</v>
      </c>
      <c r="I3" s="2">
        <v>3</v>
      </c>
      <c r="J3" s="2">
        <v>2</v>
      </c>
      <c r="K3" s="2">
        <v>3</v>
      </c>
      <c r="L3" s="2">
        <v>1</v>
      </c>
      <c r="M3" s="2">
        <v>3</v>
      </c>
      <c r="N3" s="2">
        <v>1</v>
      </c>
      <c r="O3" s="2">
        <v>3</v>
      </c>
      <c r="P3" s="2">
        <v>2</v>
      </c>
      <c r="Q3" s="2">
        <v>3</v>
      </c>
      <c r="R3" s="2">
        <v>1</v>
      </c>
      <c r="S3" s="2">
        <v>3</v>
      </c>
      <c r="T3" s="2">
        <v>2</v>
      </c>
      <c r="U3" s="2">
        <v>3</v>
      </c>
      <c r="V3" s="2">
        <v>1</v>
      </c>
      <c r="W3" s="2">
        <v>3</v>
      </c>
      <c r="X3" s="2">
        <v>2</v>
      </c>
      <c r="Y3" s="2">
        <v>2</v>
      </c>
      <c r="Z3" s="2">
        <v>3</v>
      </c>
      <c r="AA3" s="2">
        <v>3</v>
      </c>
      <c r="AB3" s="2">
        <v>2</v>
      </c>
      <c r="AC3" s="2">
        <v>3</v>
      </c>
      <c r="AD3" s="2">
        <v>2</v>
      </c>
      <c r="AE3" s="2">
        <v>3</v>
      </c>
      <c r="AF3" s="2">
        <v>2</v>
      </c>
      <c r="AG3" s="1">
        <f>SUM(C3:AF3)</f>
        <v>70</v>
      </c>
      <c r="AH3" s="1">
        <f>4*30</f>
        <v>120</v>
      </c>
      <c r="AI3" s="1">
        <f>AG3/AH3*100</f>
        <v>58.333333333333336</v>
      </c>
      <c r="AJ3" s="43">
        <f>AVERAGE(AI3:AI32)</f>
        <v>58.833333333333336</v>
      </c>
      <c r="AL3" s="61" t="s">
        <v>41</v>
      </c>
      <c r="AM3" s="61"/>
      <c r="AO3" s="16">
        <v>2.9323700344672097</v>
      </c>
      <c r="AP3" s="16">
        <v>1</v>
      </c>
      <c r="AQ3" s="16">
        <v>2.3121045374622415</v>
      </c>
      <c r="AR3" s="16">
        <v>2.2091364098351969</v>
      </c>
      <c r="AS3" s="16">
        <v>2.9106532946011319</v>
      </c>
      <c r="AT3" s="16">
        <v>2.351507882424686</v>
      </c>
      <c r="AU3" s="16">
        <v>2.6968681459082351</v>
      </c>
      <c r="AV3" s="16">
        <v>2.067328209796822</v>
      </c>
      <c r="AW3" s="16">
        <v>2.8526026003198863</v>
      </c>
      <c r="AX3" s="16">
        <v>1</v>
      </c>
      <c r="AY3" s="16">
        <v>2.7907367470364739</v>
      </c>
      <c r="AZ3" s="16">
        <v>0.99999999999999989</v>
      </c>
      <c r="BA3" s="16">
        <v>2.9492738371187799</v>
      </c>
      <c r="BB3" s="16">
        <v>2.1455089813319788</v>
      </c>
      <c r="BC3" s="16">
        <v>3.0576173596311076</v>
      </c>
      <c r="BD3" s="16">
        <v>1</v>
      </c>
      <c r="BE3" s="16">
        <v>3.1254332377707517</v>
      </c>
      <c r="BF3" s="16">
        <v>2.0967900517259341</v>
      </c>
      <c r="BG3" s="16">
        <v>2.5529023131322455</v>
      </c>
      <c r="BH3" s="16">
        <v>1</v>
      </c>
      <c r="BI3" s="16">
        <v>2.6582913422057382</v>
      </c>
      <c r="BJ3" s="16">
        <v>2.249857321061242</v>
      </c>
      <c r="BK3" s="16">
        <v>2.234427692054973</v>
      </c>
      <c r="BL3" s="16">
        <v>2.602343031358362</v>
      </c>
      <c r="BM3" s="16">
        <v>3.1673193636529695</v>
      </c>
      <c r="BN3" s="16">
        <v>2.2910445238280892</v>
      </c>
      <c r="BO3" s="16">
        <v>2.9212646580812853</v>
      </c>
      <c r="BP3" s="16">
        <v>2.0875379719891494</v>
      </c>
      <c r="BQ3" s="16">
        <v>2.7934174101612079</v>
      </c>
      <c r="BR3" s="16">
        <v>2.1934735635975047</v>
      </c>
      <c r="BS3" s="8">
        <f>SUM(AO3:BR3)</f>
        <v>69.249810520553197</v>
      </c>
      <c r="BT3" s="1">
        <f>4*30</f>
        <v>120</v>
      </c>
      <c r="BU3" s="2">
        <f>BS3/BT3*100</f>
        <v>57.708175433794331</v>
      </c>
      <c r="BV3" s="34">
        <f>AVERAGE(BU3:BU32)</f>
        <v>58.853714836382537</v>
      </c>
      <c r="BX3" s="1">
        <v>1</v>
      </c>
      <c r="BY3" s="18">
        <f>SUM(AO3:AX3)</f>
        <v>22.332571114815412</v>
      </c>
      <c r="BZ3" s="18">
        <f>SUM(AY3:BH3)</f>
        <v>21.718262527747275</v>
      </c>
      <c r="CA3" s="18">
        <f>SUM(BI3:BR3)</f>
        <v>25.198976877990521</v>
      </c>
      <c r="CB3" s="1">
        <f>4*10</f>
        <v>40</v>
      </c>
      <c r="CC3" s="2">
        <f>BY3/CB3*100</f>
        <v>55.831427787038535</v>
      </c>
      <c r="CD3" s="2">
        <f>BZ3/CB3*100</f>
        <v>54.295656319368192</v>
      </c>
      <c r="CE3" s="24">
        <f>CA3/CB3*100</f>
        <v>62.997442194976308</v>
      </c>
      <c r="CF3" s="8">
        <f>AVERAGE(AO3:AX3)</f>
        <v>2.2332571114815414</v>
      </c>
      <c r="CG3" s="8">
        <f>AVERAGE(AY3:BH3)</f>
        <v>2.1718262527747276</v>
      </c>
      <c r="CH3" s="8">
        <f>AVERAGE(BI3:BR3)</f>
        <v>2.5198976877990522</v>
      </c>
      <c r="CI3" s="31">
        <f>AVERAGE(CF3:CH32)</f>
        <v>2.3541485934553017</v>
      </c>
      <c r="CJ3" s="34">
        <f>AVERAGE(CC3:CE32)</f>
        <v>58.853714836382551</v>
      </c>
      <c r="CK3" s="1" t="s">
        <v>53</v>
      </c>
    </row>
    <row r="4" spans="1:93" ht="14.5" x14ac:dyDescent="0.3">
      <c r="A4" s="4" t="s">
        <v>3</v>
      </c>
      <c r="B4" s="1"/>
      <c r="C4" s="2">
        <v>3</v>
      </c>
      <c r="D4" s="2">
        <v>2</v>
      </c>
      <c r="E4" s="2">
        <v>3</v>
      </c>
      <c r="F4" s="2">
        <v>2</v>
      </c>
      <c r="G4" s="2">
        <v>2</v>
      </c>
      <c r="H4" s="2">
        <v>3</v>
      </c>
      <c r="I4" s="2">
        <v>3</v>
      </c>
      <c r="J4" s="2">
        <v>3</v>
      </c>
      <c r="K4" s="2">
        <v>2</v>
      </c>
      <c r="L4" s="2">
        <v>1</v>
      </c>
      <c r="M4" s="2">
        <v>3</v>
      </c>
      <c r="N4" s="2">
        <v>2</v>
      </c>
      <c r="O4" s="2">
        <v>4</v>
      </c>
      <c r="P4" s="2">
        <v>2</v>
      </c>
      <c r="Q4" s="2">
        <v>3</v>
      </c>
      <c r="R4" s="2">
        <v>2</v>
      </c>
      <c r="S4" s="2">
        <v>2</v>
      </c>
      <c r="T4" s="2">
        <v>3</v>
      </c>
      <c r="U4" s="2">
        <v>3</v>
      </c>
      <c r="V4" s="2">
        <v>2</v>
      </c>
      <c r="W4" s="2">
        <v>2</v>
      </c>
      <c r="X4" s="2">
        <v>2</v>
      </c>
      <c r="Y4" s="2">
        <v>2</v>
      </c>
      <c r="Z4" s="2">
        <v>2</v>
      </c>
      <c r="AA4" s="2">
        <v>2</v>
      </c>
      <c r="AB4" s="2">
        <v>2</v>
      </c>
      <c r="AC4" s="2">
        <v>3</v>
      </c>
      <c r="AD4" s="2">
        <v>3</v>
      </c>
      <c r="AE4" s="2">
        <v>3</v>
      </c>
      <c r="AF4" s="2">
        <v>2</v>
      </c>
      <c r="AG4" s="1">
        <f>SUM(C4:AF4)</f>
        <v>73</v>
      </c>
      <c r="AH4" s="1">
        <f t="shared" ref="AH4:AH32" si="0">4*30</f>
        <v>120</v>
      </c>
      <c r="AI4" s="1">
        <f t="shared" ref="AI4:AI29" si="1">AG4/AH4*100</f>
        <v>60.833333333333329</v>
      </c>
      <c r="AJ4" s="43"/>
      <c r="AL4" s="71" t="s">
        <v>42</v>
      </c>
      <c r="AM4" s="71"/>
      <c r="AO4" s="16">
        <v>2.9323700344672097</v>
      </c>
      <c r="AP4" s="16">
        <v>2.3090127507022364</v>
      </c>
      <c r="AQ4" s="16">
        <v>2.3121045374622415</v>
      </c>
      <c r="AR4" s="16">
        <v>2.2091364098351969</v>
      </c>
      <c r="AS4" s="16">
        <v>1.8603440719809656</v>
      </c>
      <c r="AT4" s="16">
        <v>3.6915968945000239</v>
      </c>
      <c r="AU4" s="16">
        <v>2.6968681459082351</v>
      </c>
      <c r="AV4" s="16">
        <v>2.611954516204511</v>
      </c>
      <c r="AW4" s="16">
        <v>1.9206348790852112</v>
      </c>
      <c r="AX4" s="16">
        <v>1</v>
      </c>
      <c r="AY4" s="16">
        <v>2.7907367470364739</v>
      </c>
      <c r="AZ4" s="16">
        <v>2.3057890447812426</v>
      </c>
      <c r="BA4" s="16">
        <v>3.9009221438101012</v>
      </c>
      <c r="BB4" s="16">
        <v>2.1455089813319788</v>
      </c>
      <c r="BC4" s="16">
        <v>3.0576173596311076</v>
      </c>
      <c r="BD4" s="16">
        <v>2.1807019355023112</v>
      </c>
      <c r="BE4" s="16">
        <v>2.1091596809934341</v>
      </c>
      <c r="BF4" s="16">
        <v>3.2133695044290516</v>
      </c>
      <c r="BG4" s="16">
        <v>2.5529023131322455</v>
      </c>
      <c r="BH4" s="16">
        <v>2.1997380524079175</v>
      </c>
      <c r="BI4" s="16">
        <v>1.8460309855950445</v>
      </c>
      <c r="BJ4" s="16">
        <v>2.249857321061242</v>
      </c>
      <c r="BK4" s="16">
        <v>2.234427692054973</v>
      </c>
      <c r="BL4" s="16">
        <v>1.8155234630870785</v>
      </c>
      <c r="BM4" s="16">
        <v>2.0875379719891494</v>
      </c>
      <c r="BN4" s="16">
        <v>2.2910445238280892</v>
      </c>
      <c r="BO4" s="16">
        <v>2.9212646580812853</v>
      </c>
      <c r="BP4" s="16">
        <v>2.9963554144941735</v>
      </c>
      <c r="BQ4" s="16">
        <v>2.7934174101612079</v>
      </c>
      <c r="BR4" s="16">
        <v>2.1934735635975047</v>
      </c>
      <c r="BS4" s="8">
        <f t="shared" ref="BS4:BS29" si="2">SUM(AO4:BR4)</f>
        <v>73.429401007151455</v>
      </c>
      <c r="BT4" s="1">
        <f t="shared" ref="BT4:BT32" si="3">4*30</f>
        <v>120</v>
      </c>
      <c r="BU4" s="2">
        <f t="shared" ref="BU4:BU29" si="4">BS4/BT4*100</f>
        <v>61.191167505959541</v>
      </c>
      <c r="BV4" s="34"/>
      <c r="BX4" s="1">
        <v>2</v>
      </c>
      <c r="BY4" s="18">
        <f>SUM(AO4:AX4)</f>
        <v>23.544022240145832</v>
      </c>
      <c r="BZ4" s="18">
        <f t="shared" ref="BZ4:BZ32" si="5">SUM(AY4:BH4)</f>
        <v>26.456445763055864</v>
      </c>
      <c r="CA4" s="18">
        <f t="shared" ref="CA4:CA32" si="6">SUM(BI4:BR4)</f>
        <v>23.428933003949751</v>
      </c>
      <c r="CB4" s="1">
        <f t="shared" ref="CB4:CB32" si="7">4*10</f>
        <v>40</v>
      </c>
      <c r="CC4" s="2">
        <f t="shared" ref="CC4:CC29" si="8">BY4/CB4*100</f>
        <v>58.860055600364582</v>
      </c>
      <c r="CD4" s="24">
        <f t="shared" ref="CD4:CD29" si="9">BZ4/CB4*100</f>
        <v>66.141114407639662</v>
      </c>
      <c r="CE4" s="2">
        <f t="shared" ref="CE4:CE29" si="10">CA4/CB4*100</f>
        <v>58.572332509874379</v>
      </c>
      <c r="CF4" s="8">
        <f t="shared" ref="CF4:CF29" si="11">AVERAGE(AO4:AX4)</f>
        <v>2.3544022240145832</v>
      </c>
      <c r="CG4" s="8">
        <f t="shared" ref="CG4:CG29" si="12">AVERAGE(AY4:BH4)</f>
        <v>2.6456445763055862</v>
      </c>
      <c r="CH4" s="8">
        <f t="shared" ref="CH4:CH32" si="13">AVERAGE(BI4:BR4)</f>
        <v>2.3428933003949752</v>
      </c>
      <c r="CI4" s="32"/>
      <c r="CJ4" s="34"/>
      <c r="CK4" s="1" t="s">
        <v>52</v>
      </c>
    </row>
    <row r="5" spans="1:93" ht="14.5" x14ac:dyDescent="0.3">
      <c r="A5" s="4" t="s">
        <v>4</v>
      </c>
      <c r="B5" s="1"/>
      <c r="C5" s="2">
        <v>3</v>
      </c>
      <c r="D5" s="2">
        <v>1</v>
      </c>
      <c r="E5" s="2">
        <v>4</v>
      </c>
      <c r="F5" s="2">
        <v>1</v>
      </c>
      <c r="G5" s="2">
        <v>2</v>
      </c>
      <c r="H5" s="2">
        <v>1</v>
      </c>
      <c r="I5" s="2">
        <v>4</v>
      </c>
      <c r="J5" s="2">
        <v>1</v>
      </c>
      <c r="K5" s="2">
        <v>4</v>
      </c>
      <c r="L5" s="2">
        <v>1</v>
      </c>
      <c r="M5" s="2">
        <v>3</v>
      </c>
      <c r="N5" s="2">
        <v>2</v>
      </c>
      <c r="O5" s="2">
        <v>4</v>
      </c>
      <c r="P5" s="2">
        <v>1</v>
      </c>
      <c r="Q5" s="2">
        <v>4</v>
      </c>
      <c r="R5" s="2">
        <v>1</v>
      </c>
      <c r="S5" s="2">
        <v>4</v>
      </c>
      <c r="T5" s="2">
        <v>1</v>
      </c>
      <c r="U5" s="2">
        <v>4</v>
      </c>
      <c r="V5" s="2">
        <v>1</v>
      </c>
      <c r="W5" s="2">
        <v>3</v>
      </c>
      <c r="X5" s="2">
        <v>1</v>
      </c>
      <c r="Y5" s="2">
        <v>3</v>
      </c>
      <c r="Z5" s="2">
        <v>3</v>
      </c>
      <c r="AA5" s="2">
        <v>1</v>
      </c>
      <c r="AB5" s="2">
        <v>4</v>
      </c>
      <c r="AC5" s="2">
        <v>1</v>
      </c>
      <c r="AD5" s="2">
        <v>4</v>
      </c>
      <c r="AE5" s="2">
        <v>4</v>
      </c>
      <c r="AF5" s="2">
        <v>4</v>
      </c>
      <c r="AG5" s="1">
        <f t="shared" ref="AG5:AG29" si="14">SUM(C5:AF5)</f>
        <v>75</v>
      </c>
      <c r="AH5" s="1">
        <f t="shared" si="0"/>
        <v>120</v>
      </c>
      <c r="AI5" s="1">
        <f t="shared" si="1"/>
        <v>62.5</v>
      </c>
      <c r="AJ5" s="43"/>
      <c r="AL5" s="1">
        <v>4</v>
      </c>
      <c r="AM5" s="1" t="s">
        <v>43</v>
      </c>
      <c r="AO5" s="16">
        <v>2.9323700344672097</v>
      </c>
      <c r="AP5" s="16">
        <v>1</v>
      </c>
      <c r="AQ5" s="16">
        <v>3.6320259144073139</v>
      </c>
      <c r="AR5" s="16">
        <v>1</v>
      </c>
      <c r="AS5" s="16">
        <v>1.8603440719809656</v>
      </c>
      <c r="AT5" s="16">
        <v>0.99999999999999978</v>
      </c>
      <c r="AU5" s="16">
        <v>3.9127308029071539</v>
      </c>
      <c r="AV5" s="16">
        <v>1.0000000000000002</v>
      </c>
      <c r="AW5" s="16">
        <v>4.044661515647439</v>
      </c>
      <c r="AX5" s="16">
        <v>1</v>
      </c>
      <c r="AY5" s="16">
        <v>2.7907367470364739</v>
      </c>
      <c r="AZ5" s="16">
        <v>2.3057890447812426</v>
      </c>
      <c r="BA5" s="16">
        <v>3.9009221438101012</v>
      </c>
      <c r="BB5" s="16">
        <v>0.99999999999999989</v>
      </c>
      <c r="BC5" s="16">
        <v>4.2653724483281836</v>
      </c>
      <c r="BD5" s="16">
        <v>1</v>
      </c>
      <c r="BE5" s="16">
        <v>4.2653724483281819</v>
      </c>
      <c r="BF5" s="16">
        <v>1</v>
      </c>
      <c r="BG5" s="16">
        <v>3.8713967751774181</v>
      </c>
      <c r="BH5" s="16">
        <v>1</v>
      </c>
      <c r="BI5" s="16">
        <v>2.6582913422057382</v>
      </c>
      <c r="BJ5" s="16">
        <v>0.99999999999999989</v>
      </c>
      <c r="BK5" s="16">
        <v>3.3312177437809072</v>
      </c>
      <c r="BL5" s="16">
        <v>2.602343031358362</v>
      </c>
      <c r="BM5" s="16">
        <v>1</v>
      </c>
      <c r="BN5" s="16">
        <v>4.0741354950522126</v>
      </c>
      <c r="BO5" s="16">
        <v>1</v>
      </c>
      <c r="BP5" s="16">
        <v>4.044661515647439</v>
      </c>
      <c r="BQ5" s="16">
        <v>4.059803912745803</v>
      </c>
      <c r="BR5" s="16">
        <v>4.3352783603411558</v>
      </c>
      <c r="BS5" s="8">
        <f t="shared" si="2"/>
        <v>74.887453348003291</v>
      </c>
      <c r="BT5" s="1">
        <f t="shared" si="3"/>
        <v>120</v>
      </c>
      <c r="BU5" s="2">
        <f t="shared" si="4"/>
        <v>62.406211123336078</v>
      </c>
      <c r="BV5" s="34"/>
      <c r="BX5" s="1">
        <v>3</v>
      </c>
      <c r="BY5" s="18">
        <f t="shared" ref="BY5:BY32" si="15">SUM(AO5:AX5)</f>
        <v>21.382132339410084</v>
      </c>
      <c r="BZ5" s="18">
        <f t="shared" si="5"/>
        <v>25.3995896074616</v>
      </c>
      <c r="CA5" s="18">
        <f t="shared" si="6"/>
        <v>28.105731401131617</v>
      </c>
      <c r="CB5" s="1">
        <f t="shared" si="7"/>
        <v>40</v>
      </c>
      <c r="CC5" s="2">
        <f t="shared" si="8"/>
        <v>53.455330848525207</v>
      </c>
      <c r="CD5" s="2">
        <f t="shared" si="9"/>
        <v>63.498974018653996</v>
      </c>
      <c r="CE5" s="24">
        <f t="shared" si="10"/>
        <v>70.264328502829045</v>
      </c>
      <c r="CF5" s="8">
        <f t="shared" si="11"/>
        <v>2.1382132339410083</v>
      </c>
      <c r="CG5" s="8">
        <f t="shared" si="12"/>
        <v>2.5399589607461599</v>
      </c>
      <c r="CH5" s="8">
        <f t="shared" si="13"/>
        <v>2.8105731401131617</v>
      </c>
      <c r="CI5" s="32"/>
      <c r="CJ5" s="34"/>
      <c r="CK5" s="1" t="s">
        <v>53</v>
      </c>
    </row>
    <row r="6" spans="1:93" ht="14.5" x14ac:dyDescent="0.3">
      <c r="A6" s="4" t="s">
        <v>5</v>
      </c>
      <c r="B6" s="1"/>
      <c r="C6" s="2">
        <v>3</v>
      </c>
      <c r="D6" s="2">
        <v>2</v>
      </c>
      <c r="E6" s="2">
        <v>3</v>
      </c>
      <c r="F6" s="2">
        <v>2</v>
      </c>
      <c r="G6" s="2">
        <v>3</v>
      </c>
      <c r="H6" s="2">
        <v>2</v>
      </c>
      <c r="I6" s="2">
        <v>4</v>
      </c>
      <c r="J6" s="2">
        <v>1</v>
      </c>
      <c r="K6" s="2">
        <v>3</v>
      </c>
      <c r="L6" s="2">
        <v>1</v>
      </c>
      <c r="M6" s="2">
        <v>4</v>
      </c>
      <c r="N6" s="2">
        <v>1</v>
      </c>
      <c r="O6" s="2">
        <v>4</v>
      </c>
      <c r="P6" s="2">
        <v>1</v>
      </c>
      <c r="Q6" s="2">
        <v>3</v>
      </c>
      <c r="R6" s="2">
        <v>2</v>
      </c>
      <c r="S6" s="2">
        <v>3</v>
      </c>
      <c r="T6" s="2">
        <v>2</v>
      </c>
      <c r="U6" s="2">
        <v>3</v>
      </c>
      <c r="V6" s="2">
        <v>2</v>
      </c>
      <c r="W6" s="2">
        <v>4</v>
      </c>
      <c r="X6" s="2">
        <v>1</v>
      </c>
      <c r="Y6" s="2">
        <v>2</v>
      </c>
      <c r="Z6" s="2">
        <v>3</v>
      </c>
      <c r="AA6" s="2">
        <v>4</v>
      </c>
      <c r="AB6" s="2">
        <v>1</v>
      </c>
      <c r="AC6" s="2">
        <v>1</v>
      </c>
      <c r="AD6" s="2">
        <v>3</v>
      </c>
      <c r="AE6" s="2">
        <v>3</v>
      </c>
      <c r="AF6" s="2">
        <v>1</v>
      </c>
      <c r="AG6" s="1">
        <f t="shared" si="14"/>
        <v>72</v>
      </c>
      <c r="AH6" s="1">
        <f t="shared" si="0"/>
        <v>120</v>
      </c>
      <c r="AI6" s="1">
        <f t="shared" si="1"/>
        <v>60</v>
      </c>
      <c r="AJ6" s="43"/>
      <c r="AL6" s="1">
        <v>3</v>
      </c>
      <c r="AM6" s="1" t="s">
        <v>44</v>
      </c>
      <c r="AO6" s="16">
        <v>2.9323700344672097</v>
      </c>
      <c r="AP6" s="16">
        <v>2.3090127507022364</v>
      </c>
      <c r="AQ6" s="16">
        <v>2.3121045374622415</v>
      </c>
      <c r="AR6" s="16">
        <v>2.2091364098351969</v>
      </c>
      <c r="AS6" s="16">
        <v>2.9106532946011319</v>
      </c>
      <c r="AT6" s="16">
        <v>2.351507882424686</v>
      </c>
      <c r="AU6" s="16">
        <v>3.9127308029071539</v>
      </c>
      <c r="AV6" s="16">
        <v>1.0000000000000002</v>
      </c>
      <c r="AW6" s="16">
        <v>2.8526026003198863</v>
      </c>
      <c r="AX6" s="16">
        <v>1</v>
      </c>
      <c r="AY6" s="16">
        <v>4.1422446294611603</v>
      </c>
      <c r="AZ6" s="16">
        <v>0.99999999999999989</v>
      </c>
      <c r="BA6" s="16">
        <v>3.9009221438101012</v>
      </c>
      <c r="BB6" s="16">
        <v>0.99999999999999989</v>
      </c>
      <c r="BC6" s="16">
        <v>3.0576173596311076</v>
      </c>
      <c r="BD6" s="16">
        <v>2.1807019355023112</v>
      </c>
      <c r="BE6" s="16">
        <v>3.1254332377707517</v>
      </c>
      <c r="BF6" s="16">
        <v>2.0967900517259341</v>
      </c>
      <c r="BG6" s="16">
        <v>2.5529023131322455</v>
      </c>
      <c r="BH6" s="16">
        <v>2.1997380524079175</v>
      </c>
      <c r="BI6" s="16">
        <v>3.8100981200554376</v>
      </c>
      <c r="BJ6" s="16">
        <v>0.99999999999999989</v>
      </c>
      <c r="BK6" s="16">
        <v>2.234427692054973</v>
      </c>
      <c r="BL6" s="16">
        <v>2.602343031358362</v>
      </c>
      <c r="BM6" s="16">
        <v>4.4091118201655206</v>
      </c>
      <c r="BN6" s="16">
        <v>1</v>
      </c>
      <c r="BO6" s="16">
        <v>1</v>
      </c>
      <c r="BP6" s="16">
        <v>2.9963554144941735</v>
      </c>
      <c r="BQ6" s="16">
        <v>2.7934174101612079</v>
      </c>
      <c r="BR6" s="16">
        <v>1</v>
      </c>
      <c r="BS6" s="8">
        <f t="shared" si="2"/>
        <v>71.892221524450946</v>
      </c>
      <c r="BT6" s="1">
        <f t="shared" si="3"/>
        <v>120</v>
      </c>
      <c r="BU6" s="2">
        <f t="shared" si="4"/>
        <v>59.910184603709126</v>
      </c>
      <c r="BV6" s="34"/>
      <c r="BX6" s="1">
        <v>4</v>
      </c>
      <c r="BY6" s="18">
        <f t="shared" si="15"/>
        <v>23.790118312719745</v>
      </c>
      <c r="BZ6" s="18">
        <f t="shared" si="5"/>
        <v>25.256349723441527</v>
      </c>
      <c r="CA6" s="18">
        <f t="shared" si="6"/>
        <v>22.845753488289677</v>
      </c>
      <c r="CB6" s="1">
        <f t="shared" si="7"/>
        <v>40</v>
      </c>
      <c r="CC6" s="24">
        <f t="shared" si="8"/>
        <v>59.475295781799367</v>
      </c>
      <c r="CD6" s="2">
        <f t="shared" si="9"/>
        <v>63.14087430860382</v>
      </c>
      <c r="CE6" s="2">
        <f t="shared" si="10"/>
        <v>57.114383720724192</v>
      </c>
      <c r="CF6" s="8">
        <f t="shared" si="11"/>
        <v>2.3790118312719746</v>
      </c>
      <c r="CG6" s="8">
        <f t="shared" si="12"/>
        <v>2.5256349723441529</v>
      </c>
      <c r="CH6" s="8">
        <f t="shared" si="13"/>
        <v>2.2845753488289677</v>
      </c>
      <c r="CI6" s="32"/>
      <c r="CJ6" s="34"/>
      <c r="CK6" s="1" t="s">
        <v>65</v>
      </c>
    </row>
    <row r="7" spans="1:93" ht="14.5" x14ac:dyDescent="0.3">
      <c r="A7" s="4" t="s">
        <v>6</v>
      </c>
      <c r="B7" s="1"/>
      <c r="C7" s="2">
        <v>3</v>
      </c>
      <c r="D7" s="2">
        <v>1</v>
      </c>
      <c r="E7" s="2">
        <v>3</v>
      </c>
      <c r="F7" s="2">
        <v>1</v>
      </c>
      <c r="G7" s="2">
        <v>3</v>
      </c>
      <c r="H7" s="2">
        <v>2</v>
      </c>
      <c r="I7" s="2">
        <v>1</v>
      </c>
      <c r="J7" s="2">
        <v>3</v>
      </c>
      <c r="K7" s="2">
        <v>2</v>
      </c>
      <c r="L7" s="2">
        <v>1</v>
      </c>
      <c r="M7" s="2">
        <v>2</v>
      </c>
      <c r="N7" s="2">
        <v>3</v>
      </c>
      <c r="O7" s="2">
        <v>1</v>
      </c>
      <c r="P7" s="2">
        <v>2</v>
      </c>
      <c r="Q7" s="2">
        <v>3</v>
      </c>
      <c r="R7" s="2">
        <v>2</v>
      </c>
      <c r="S7" s="2">
        <v>4</v>
      </c>
      <c r="T7" s="2">
        <v>1</v>
      </c>
      <c r="U7" s="2">
        <v>4</v>
      </c>
      <c r="V7" s="2">
        <v>2</v>
      </c>
      <c r="W7" s="2">
        <v>3</v>
      </c>
      <c r="X7" s="2">
        <v>1</v>
      </c>
      <c r="Y7" s="2">
        <v>3</v>
      </c>
      <c r="Z7" s="2">
        <v>1</v>
      </c>
      <c r="AA7" s="2">
        <v>3</v>
      </c>
      <c r="AB7" s="2">
        <v>2</v>
      </c>
      <c r="AC7" s="2">
        <v>4</v>
      </c>
      <c r="AD7" s="2">
        <v>3</v>
      </c>
      <c r="AE7" s="2">
        <v>2</v>
      </c>
      <c r="AF7" s="2">
        <v>3</v>
      </c>
      <c r="AG7" s="1">
        <f t="shared" si="14"/>
        <v>69</v>
      </c>
      <c r="AH7" s="1">
        <f t="shared" si="0"/>
        <v>120</v>
      </c>
      <c r="AI7" s="1">
        <f t="shared" si="1"/>
        <v>57.499999999999993</v>
      </c>
      <c r="AJ7" s="43"/>
      <c r="AL7" s="1">
        <v>2</v>
      </c>
      <c r="AM7" s="1" t="s">
        <v>45</v>
      </c>
      <c r="AO7" s="16">
        <v>2.9323700344672097</v>
      </c>
      <c r="AP7" s="16">
        <v>1</v>
      </c>
      <c r="AQ7" s="16">
        <v>2.3121045374622415</v>
      </c>
      <c r="AR7" s="16">
        <v>1</v>
      </c>
      <c r="AS7" s="16">
        <v>2.9106532946011319</v>
      </c>
      <c r="AT7" s="16">
        <v>2.351507882424686</v>
      </c>
      <c r="AU7" s="16">
        <v>1</v>
      </c>
      <c r="AV7" s="16">
        <v>2.611954516204511</v>
      </c>
      <c r="AW7" s="16">
        <v>1.9206348790852112</v>
      </c>
      <c r="AX7" s="16">
        <v>1</v>
      </c>
      <c r="AY7" s="16">
        <v>1.7510795582685614</v>
      </c>
      <c r="AZ7" s="16">
        <v>3.5135441334783186</v>
      </c>
      <c r="BA7" s="16">
        <v>0.99999999999999978</v>
      </c>
      <c r="BB7" s="16">
        <v>2.1455089813319788</v>
      </c>
      <c r="BC7" s="16">
        <v>3.0576173596311076</v>
      </c>
      <c r="BD7" s="16">
        <v>2.1807019355023112</v>
      </c>
      <c r="BE7" s="16">
        <v>4.2653724483281819</v>
      </c>
      <c r="BF7" s="16">
        <v>1</v>
      </c>
      <c r="BG7" s="16">
        <v>3.8713967751774181</v>
      </c>
      <c r="BH7" s="16">
        <v>2.1997380524079175</v>
      </c>
      <c r="BI7" s="16">
        <v>2.6582913422057382</v>
      </c>
      <c r="BJ7" s="16">
        <v>0.99999999999999989</v>
      </c>
      <c r="BK7" s="16">
        <v>3.3312177437809072</v>
      </c>
      <c r="BL7" s="16">
        <v>0.99999999999999978</v>
      </c>
      <c r="BM7" s="16">
        <v>3.1673193636529695</v>
      </c>
      <c r="BN7" s="16">
        <v>2.2910445238280892</v>
      </c>
      <c r="BO7" s="16">
        <v>4.2330686532158257</v>
      </c>
      <c r="BP7" s="16">
        <v>2.9963554144941735</v>
      </c>
      <c r="BQ7" s="16">
        <v>1.8292861631296997</v>
      </c>
      <c r="BR7" s="16">
        <v>3.243784244847232</v>
      </c>
      <c r="BS7" s="8">
        <f t="shared" si="2"/>
        <v>69.774551837525408</v>
      </c>
      <c r="BT7" s="1">
        <f t="shared" si="3"/>
        <v>120</v>
      </c>
      <c r="BU7" s="2">
        <f t="shared" si="4"/>
        <v>58.145459864604511</v>
      </c>
      <c r="BV7" s="34"/>
      <c r="BX7" s="1">
        <v>5</v>
      </c>
      <c r="BY7" s="18">
        <f t="shared" si="15"/>
        <v>19.039225144244991</v>
      </c>
      <c r="BZ7" s="18">
        <f t="shared" si="5"/>
        <v>24.984959244125797</v>
      </c>
      <c r="CA7" s="18">
        <f t="shared" si="6"/>
        <v>25.750367449154638</v>
      </c>
      <c r="CB7" s="1">
        <f t="shared" si="7"/>
        <v>40</v>
      </c>
      <c r="CC7" s="2">
        <f t="shared" si="8"/>
        <v>47.59806286061248</v>
      </c>
      <c r="CD7" s="2">
        <f t="shared" si="9"/>
        <v>62.462398110314489</v>
      </c>
      <c r="CE7" s="24">
        <f t="shared" si="10"/>
        <v>64.375918622886601</v>
      </c>
      <c r="CF7" s="8">
        <f t="shared" si="11"/>
        <v>1.9039225144244991</v>
      </c>
      <c r="CG7" s="8">
        <f t="shared" si="12"/>
        <v>2.4984959244125795</v>
      </c>
      <c r="CH7" s="8">
        <f t="shared" si="13"/>
        <v>2.5750367449154639</v>
      </c>
      <c r="CI7" s="32"/>
      <c r="CJ7" s="34"/>
      <c r="CK7" s="1" t="s">
        <v>53</v>
      </c>
      <c r="CN7" s="25" t="s">
        <v>67</v>
      </c>
      <c r="CO7" s="26"/>
    </row>
    <row r="8" spans="1:93" ht="14.5" x14ac:dyDescent="0.3">
      <c r="A8" s="4" t="s">
        <v>7</v>
      </c>
      <c r="B8" s="1"/>
      <c r="C8" s="2">
        <v>3</v>
      </c>
      <c r="D8" s="2">
        <v>3</v>
      </c>
      <c r="E8" s="2">
        <v>4</v>
      </c>
      <c r="F8" s="2">
        <v>2</v>
      </c>
      <c r="G8" s="2">
        <v>3</v>
      </c>
      <c r="H8" s="2">
        <v>1</v>
      </c>
      <c r="I8" s="2">
        <v>4</v>
      </c>
      <c r="J8" s="2">
        <v>2</v>
      </c>
      <c r="K8" s="2">
        <v>1</v>
      </c>
      <c r="L8" s="2">
        <v>2</v>
      </c>
      <c r="M8" s="2">
        <v>1</v>
      </c>
      <c r="N8" s="2">
        <v>1</v>
      </c>
      <c r="O8" s="2">
        <v>3</v>
      </c>
      <c r="P8" s="2">
        <v>2</v>
      </c>
      <c r="Q8" s="2">
        <v>4</v>
      </c>
      <c r="R8" s="2">
        <v>2</v>
      </c>
      <c r="S8" s="2">
        <v>2</v>
      </c>
      <c r="T8" s="2">
        <v>2</v>
      </c>
      <c r="U8" s="2">
        <v>4</v>
      </c>
      <c r="V8" s="2">
        <v>1</v>
      </c>
      <c r="W8" s="2">
        <v>2</v>
      </c>
      <c r="X8" s="2">
        <v>1</v>
      </c>
      <c r="Y8" s="2">
        <v>1</v>
      </c>
      <c r="Z8" s="2">
        <v>1</v>
      </c>
      <c r="AA8" s="2">
        <v>1</v>
      </c>
      <c r="AB8" s="2">
        <v>1</v>
      </c>
      <c r="AC8" s="2">
        <v>3</v>
      </c>
      <c r="AD8" s="2">
        <v>2</v>
      </c>
      <c r="AE8" s="2">
        <v>4</v>
      </c>
      <c r="AF8" s="2">
        <v>2</v>
      </c>
      <c r="AG8" s="1">
        <f t="shared" si="14"/>
        <v>65</v>
      </c>
      <c r="AH8" s="1">
        <f t="shared" si="0"/>
        <v>120</v>
      </c>
      <c r="AI8" s="1">
        <f t="shared" si="1"/>
        <v>54.166666666666664</v>
      </c>
      <c r="AJ8" s="43"/>
      <c r="AL8" s="1">
        <v>1</v>
      </c>
      <c r="AM8" s="1" t="s">
        <v>46</v>
      </c>
      <c r="AO8" s="16">
        <v>2.9323700344672097</v>
      </c>
      <c r="AP8" s="16">
        <v>3.576732552214366</v>
      </c>
      <c r="AQ8" s="16">
        <v>3.6320259144073139</v>
      </c>
      <c r="AR8" s="16">
        <v>2.2091364098351969</v>
      </c>
      <c r="AS8" s="16">
        <v>2.9106532946011319</v>
      </c>
      <c r="AT8" s="16">
        <v>0.99999999999999978</v>
      </c>
      <c r="AU8" s="16">
        <v>3.9127308029071539</v>
      </c>
      <c r="AV8" s="16">
        <v>2.067328209796822</v>
      </c>
      <c r="AW8" s="16">
        <v>1</v>
      </c>
      <c r="AX8" s="16">
        <v>2.2219305011639667</v>
      </c>
      <c r="AY8" s="16">
        <v>1</v>
      </c>
      <c r="AZ8" s="16">
        <v>0.99999999999999989</v>
      </c>
      <c r="BA8" s="16">
        <v>2.9492738371187799</v>
      </c>
      <c r="BB8" s="16">
        <v>2.1455089813319788</v>
      </c>
      <c r="BC8" s="16">
        <v>4.2653724483281836</v>
      </c>
      <c r="BD8" s="16">
        <v>2.1807019355023112</v>
      </c>
      <c r="BE8" s="16">
        <v>2.1091596809934341</v>
      </c>
      <c r="BF8" s="16">
        <v>2.0967900517259341</v>
      </c>
      <c r="BG8" s="16">
        <v>3.8713967751774181</v>
      </c>
      <c r="BH8" s="16">
        <v>1</v>
      </c>
      <c r="BI8" s="16">
        <v>1.8460309855950445</v>
      </c>
      <c r="BJ8" s="16">
        <v>0.99999999999999989</v>
      </c>
      <c r="BK8" s="16">
        <v>1</v>
      </c>
      <c r="BL8" s="16">
        <v>0.99999999999999978</v>
      </c>
      <c r="BM8" s="16">
        <v>1</v>
      </c>
      <c r="BN8" s="16">
        <v>1</v>
      </c>
      <c r="BO8" s="16">
        <v>2.9212646580812853</v>
      </c>
      <c r="BP8" s="16">
        <v>2.0875379719891494</v>
      </c>
      <c r="BQ8" s="16">
        <v>4.059803912745803</v>
      </c>
      <c r="BR8" s="16">
        <v>2.1934735635975047</v>
      </c>
      <c r="BS8" s="8">
        <f t="shared" si="2"/>
        <v>66.189222521579993</v>
      </c>
      <c r="BT8" s="1">
        <f t="shared" si="3"/>
        <v>120</v>
      </c>
      <c r="BU8" s="2">
        <f t="shared" si="4"/>
        <v>55.157685434649991</v>
      </c>
      <c r="BV8" s="34"/>
      <c r="BX8" s="1">
        <v>6</v>
      </c>
      <c r="BY8" s="18">
        <f t="shared" si="15"/>
        <v>25.462907719393161</v>
      </c>
      <c r="BZ8" s="18">
        <f t="shared" si="5"/>
        <v>22.618203710178037</v>
      </c>
      <c r="CA8" s="18">
        <f t="shared" si="6"/>
        <v>18.108111092008787</v>
      </c>
      <c r="CB8" s="1">
        <f t="shared" si="7"/>
        <v>40</v>
      </c>
      <c r="CC8" s="24">
        <f t="shared" si="8"/>
        <v>63.657269298482902</v>
      </c>
      <c r="CD8" s="2">
        <f t="shared" si="9"/>
        <v>56.545509275445092</v>
      </c>
      <c r="CE8" s="2">
        <f t="shared" si="10"/>
        <v>45.270277730021967</v>
      </c>
      <c r="CF8" s="8">
        <f t="shared" si="11"/>
        <v>2.546290771939316</v>
      </c>
      <c r="CG8" s="8">
        <f t="shared" si="12"/>
        <v>2.2618203710178038</v>
      </c>
      <c r="CH8" s="8">
        <f t="shared" si="13"/>
        <v>1.8108111092008787</v>
      </c>
      <c r="CI8" s="32"/>
      <c r="CJ8" s="34"/>
      <c r="CK8" s="1" t="s">
        <v>65</v>
      </c>
      <c r="CN8" s="27" t="s">
        <v>65</v>
      </c>
      <c r="CO8" s="2">
        <v>14</v>
      </c>
    </row>
    <row r="9" spans="1:93" ht="14.5" x14ac:dyDescent="0.3">
      <c r="A9" s="4" t="s">
        <v>8</v>
      </c>
      <c r="B9" s="1"/>
      <c r="C9" s="2">
        <v>4</v>
      </c>
      <c r="D9" s="2">
        <v>2</v>
      </c>
      <c r="E9" s="2">
        <v>3</v>
      </c>
      <c r="F9" s="2">
        <v>1</v>
      </c>
      <c r="G9" s="2">
        <v>4</v>
      </c>
      <c r="H9" s="2">
        <v>1</v>
      </c>
      <c r="I9" s="2">
        <v>4</v>
      </c>
      <c r="J9" s="2">
        <v>1</v>
      </c>
      <c r="K9" s="2">
        <v>3</v>
      </c>
      <c r="L9" s="2">
        <v>1</v>
      </c>
      <c r="M9" s="2">
        <v>3</v>
      </c>
      <c r="N9" s="2">
        <v>1</v>
      </c>
      <c r="O9" s="2">
        <v>2</v>
      </c>
      <c r="P9" s="2">
        <v>1</v>
      </c>
      <c r="Q9" s="2">
        <v>3</v>
      </c>
      <c r="R9" s="2">
        <v>1</v>
      </c>
      <c r="S9" s="2">
        <v>2</v>
      </c>
      <c r="T9" s="2">
        <v>1</v>
      </c>
      <c r="U9" s="2">
        <v>3</v>
      </c>
      <c r="V9" s="2">
        <v>1</v>
      </c>
      <c r="W9" s="2">
        <v>4</v>
      </c>
      <c r="X9" s="2">
        <v>1</v>
      </c>
      <c r="Y9" s="2">
        <v>2</v>
      </c>
      <c r="Z9" s="2">
        <v>3</v>
      </c>
      <c r="AA9" s="2">
        <v>3</v>
      </c>
      <c r="AB9" s="2">
        <v>1</v>
      </c>
      <c r="AC9" s="2">
        <v>2</v>
      </c>
      <c r="AD9" s="2">
        <v>2</v>
      </c>
      <c r="AE9" s="2">
        <v>3</v>
      </c>
      <c r="AF9" s="2">
        <v>2</v>
      </c>
      <c r="AG9" s="1">
        <f t="shared" si="14"/>
        <v>65</v>
      </c>
      <c r="AH9" s="1">
        <f t="shared" si="0"/>
        <v>120</v>
      </c>
      <c r="AI9" s="1">
        <f t="shared" si="1"/>
        <v>54.166666666666664</v>
      </c>
      <c r="AJ9" s="43"/>
      <c r="AO9" s="16">
        <v>4.470814350313514</v>
      </c>
      <c r="AP9" s="16">
        <v>2.3090127507022364</v>
      </c>
      <c r="AQ9" s="16">
        <v>2.3121045374622415</v>
      </c>
      <c r="AR9" s="16">
        <v>1</v>
      </c>
      <c r="AS9" s="16">
        <v>4.2653724483281836</v>
      </c>
      <c r="AT9" s="16">
        <v>0.99999999999999978</v>
      </c>
      <c r="AU9" s="16">
        <v>3.9127308029071539</v>
      </c>
      <c r="AV9" s="16">
        <v>1.0000000000000002</v>
      </c>
      <c r="AW9" s="16">
        <v>2.8526026003198863</v>
      </c>
      <c r="AX9" s="16">
        <v>1</v>
      </c>
      <c r="AY9" s="16">
        <v>2.7907367470364739</v>
      </c>
      <c r="AZ9" s="16">
        <v>0.99999999999999989</v>
      </c>
      <c r="BA9" s="16">
        <v>2.1091596809934341</v>
      </c>
      <c r="BB9" s="16">
        <v>0.99999999999999989</v>
      </c>
      <c r="BC9" s="16">
        <v>3.0576173596311076</v>
      </c>
      <c r="BD9" s="16">
        <v>1</v>
      </c>
      <c r="BE9" s="16">
        <v>2.1091596809934341</v>
      </c>
      <c r="BF9" s="16">
        <v>1</v>
      </c>
      <c r="BG9" s="16">
        <v>2.5529023131322455</v>
      </c>
      <c r="BH9" s="16">
        <v>1</v>
      </c>
      <c r="BI9" s="16">
        <v>3.8100981200554376</v>
      </c>
      <c r="BJ9" s="16">
        <v>0.99999999999999989</v>
      </c>
      <c r="BK9" s="16">
        <v>2.234427692054973</v>
      </c>
      <c r="BL9" s="16">
        <v>2.602343031358362</v>
      </c>
      <c r="BM9" s="16">
        <v>3.1673193636529695</v>
      </c>
      <c r="BN9" s="16">
        <v>1</v>
      </c>
      <c r="BO9" s="16">
        <v>1.9516483066913213</v>
      </c>
      <c r="BP9" s="16">
        <v>2.0875379719891494</v>
      </c>
      <c r="BQ9" s="16">
        <v>2.7934174101612079</v>
      </c>
      <c r="BR9" s="16">
        <v>2.1934735635975047</v>
      </c>
      <c r="BS9" s="8">
        <f t="shared" si="2"/>
        <v>64.582478731380832</v>
      </c>
      <c r="BT9" s="1">
        <f t="shared" si="3"/>
        <v>120</v>
      </c>
      <c r="BU9" s="2">
        <f t="shared" si="4"/>
        <v>53.818732276150691</v>
      </c>
      <c r="BV9" s="34"/>
      <c r="BX9" s="1">
        <v>7</v>
      </c>
      <c r="BY9" s="18">
        <f t="shared" si="15"/>
        <v>24.122637490033217</v>
      </c>
      <c r="BZ9" s="18">
        <f t="shared" si="5"/>
        <v>17.619575781786697</v>
      </c>
      <c r="CA9" s="18">
        <f t="shared" si="6"/>
        <v>22.840265459560925</v>
      </c>
      <c r="CB9" s="1">
        <f t="shared" si="7"/>
        <v>40</v>
      </c>
      <c r="CC9" s="24">
        <f t="shared" si="8"/>
        <v>60.306593725083047</v>
      </c>
      <c r="CD9" s="2">
        <f t="shared" si="9"/>
        <v>44.048939454466741</v>
      </c>
      <c r="CE9" s="2">
        <f t="shared" si="10"/>
        <v>57.100663648902319</v>
      </c>
      <c r="CF9" s="8">
        <f t="shared" si="11"/>
        <v>2.4122637490033219</v>
      </c>
      <c r="CG9" s="8">
        <f t="shared" si="12"/>
        <v>1.7619575781786696</v>
      </c>
      <c r="CH9" s="8">
        <f t="shared" si="13"/>
        <v>2.2840265459560927</v>
      </c>
      <c r="CI9" s="32"/>
      <c r="CJ9" s="34"/>
      <c r="CK9" s="1" t="s">
        <v>65</v>
      </c>
      <c r="CN9" s="27" t="s">
        <v>52</v>
      </c>
      <c r="CO9" s="2">
        <v>5</v>
      </c>
    </row>
    <row r="10" spans="1:93" ht="14.5" x14ac:dyDescent="0.3">
      <c r="A10" s="4" t="s">
        <v>9</v>
      </c>
      <c r="B10" s="1"/>
      <c r="C10" s="2">
        <v>3</v>
      </c>
      <c r="D10" s="2">
        <v>2</v>
      </c>
      <c r="E10" s="2">
        <v>4</v>
      </c>
      <c r="F10" s="2">
        <v>2</v>
      </c>
      <c r="G10" s="2">
        <v>3</v>
      </c>
      <c r="H10" s="2">
        <v>2</v>
      </c>
      <c r="I10" s="2">
        <v>4</v>
      </c>
      <c r="J10" s="2">
        <v>2</v>
      </c>
      <c r="K10" s="2">
        <v>2</v>
      </c>
      <c r="L10" s="2">
        <v>2</v>
      </c>
      <c r="M10" s="2">
        <v>4</v>
      </c>
      <c r="N10" s="2">
        <v>2</v>
      </c>
      <c r="O10" s="2">
        <v>1</v>
      </c>
      <c r="P10" s="2">
        <v>2</v>
      </c>
      <c r="Q10" s="2">
        <v>4</v>
      </c>
      <c r="R10" s="2">
        <v>1</v>
      </c>
      <c r="S10" s="2">
        <v>1</v>
      </c>
      <c r="T10" s="2">
        <v>3</v>
      </c>
      <c r="U10" s="2">
        <v>4</v>
      </c>
      <c r="V10" s="2">
        <v>1</v>
      </c>
      <c r="W10" s="2">
        <v>2</v>
      </c>
      <c r="X10" s="2">
        <v>1</v>
      </c>
      <c r="Y10" s="2">
        <v>1</v>
      </c>
      <c r="Z10" s="2">
        <v>2</v>
      </c>
      <c r="AA10" s="2">
        <v>2</v>
      </c>
      <c r="AB10" s="2">
        <v>2</v>
      </c>
      <c r="AC10" s="2">
        <v>1</v>
      </c>
      <c r="AD10" s="2">
        <v>3</v>
      </c>
      <c r="AE10" s="2">
        <v>3</v>
      </c>
      <c r="AF10" s="2">
        <v>2</v>
      </c>
      <c r="AG10" s="1">
        <f t="shared" si="14"/>
        <v>68</v>
      </c>
      <c r="AH10" s="1">
        <f t="shared" si="0"/>
        <v>120</v>
      </c>
      <c r="AI10" s="1">
        <f t="shared" si="1"/>
        <v>56.666666666666664</v>
      </c>
      <c r="AJ10" s="43"/>
      <c r="AO10" s="16">
        <v>2.9323700344672097</v>
      </c>
      <c r="AP10" s="16">
        <v>2.3090127507022364</v>
      </c>
      <c r="AQ10" s="16">
        <v>3.6320259144073139</v>
      </c>
      <c r="AR10" s="16">
        <v>2.2091364098351969</v>
      </c>
      <c r="AS10" s="16">
        <v>2.9106532946011319</v>
      </c>
      <c r="AT10" s="16">
        <v>2.351507882424686</v>
      </c>
      <c r="AU10" s="16">
        <v>3.9127308029071539</v>
      </c>
      <c r="AV10" s="16">
        <v>2.067328209796822</v>
      </c>
      <c r="AW10" s="16">
        <v>1.9206348790852112</v>
      </c>
      <c r="AX10" s="16">
        <v>2.2219305011639667</v>
      </c>
      <c r="AY10" s="16">
        <v>4.1422446294611603</v>
      </c>
      <c r="AZ10" s="16">
        <v>2.3057890447812426</v>
      </c>
      <c r="BA10" s="16">
        <v>0.99999999999999978</v>
      </c>
      <c r="BB10" s="16">
        <v>2.1455089813319788</v>
      </c>
      <c r="BC10" s="16">
        <v>4.2653724483281836</v>
      </c>
      <c r="BD10" s="16">
        <v>1</v>
      </c>
      <c r="BE10" s="16">
        <v>0.99999999999999978</v>
      </c>
      <c r="BF10" s="16">
        <v>3.2133695044290516</v>
      </c>
      <c r="BG10" s="16">
        <v>3.8713967751774181</v>
      </c>
      <c r="BH10" s="16">
        <v>1</v>
      </c>
      <c r="BI10" s="16">
        <v>1.8460309855950445</v>
      </c>
      <c r="BJ10" s="16">
        <v>0.99999999999999989</v>
      </c>
      <c r="BK10" s="16">
        <v>1</v>
      </c>
      <c r="BL10" s="16">
        <v>1.8155234630870785</v>
      </c>
      <c r="BM10" s="16">
        <v>2.0875379719891494</v>
      </c>
      <c r="BN10" s="16">
        <v>2.2910445238280892</v>
      </c>
      <c r="BO10" s="16">
        <v>1</v>
      </c>
      <c r="BP10" s="16">
        <v>2.9963554144941735</v>
      </c>
      <c r="BQ10" s="16">
        <v>2.7934174101612079</v>
      </c>
      <c r="BR10" s="16">
        <v>2.1934735635975047</v>
      </c>
      <c r="BS10" s="8">
        <f t="shared" si="2"/>
        <v>69.434395395652217</v>
      </c>
      <c r="BT10" s="1">
        <f t="shared" si="3"/>
        <v>120</v>
      </c>
      <c r="BU10" s="2">
        <f t="shared" si="4"/>
        <v>57.861996163043514</v>
      </c>
      <c r="BV10" s="34"/>
      <c r="BX10" s="1">
        <v>8</v>
      </c>
      <c r="BY10" s="18">
        <f t="shared" si="15"/>
        <v>26.467330679390933</v>
      </c>
      <c r="BZ10" s="18">
        <f t="shared" si="5"/>
        <v>23.943681383509031</v>
      </c>
      <c r="CA10" s="18">
        <f t="shared" si="6"/>
        <v>19.02338333275225</v>
      </c>
      <c r="CB10" s="1">
        <f t="shared" si="7"/>
        <v>40</v>
      </c>
      <c r="CC10" s="24">
        <f t="shared" si="8"/>
        <v>66.16832669847733</v>
      </c>
      <c r="CD10" s="2">
        <f t="shared" si="9"/>
        <v>59.859203458772583</v>
      </c>
      <c r="CE10" s="2">
        <f t="shared" si="10"/>
        <v>47.55845833188063</v>
      </c>
      <c r="CF10" s="8">
        <f t="shared" si="11"/>
        <v>2.6467330679390932</v>
      </c>
      <c r="CG10" s="8">
        <f t="shared" si="12"/>
        <v>2.3943681383509032</v>
      </c>
      <c r="CH10" s="8">
        <f t="shared" si="13"/>
        <v>1.9023383332752251</v>
      </c>
      <c r="CI10" s="32"/>
      <c r="CJ10" s="34"/>
      <c r="CK10" s="1" t="s">
        <v>65</v>
      </c>
      <c r="CN10" s="27" t="s">
        <v>53</v>
      </c>
      <c r="CO10" s="2">
        <v>11</v>
      </c>
    </row>
    <row r="11" spans="1:93" ht="14.5" x14ac:dyDescent="0.3">
      <c r="A11" s="4" t="s">
        <v>10</v>
      </c>
      <c r="B11" s="1"/>
      <c r="C11" s="2">
        <v>3</v>
      </c>
      <c r="D11" s="2">
        <v>2</v>
      </c>
      <c r="E11" s="2">
        <v>4</v>
      </c>
      <c r="F11" s="2">
        <v>1</v>
      </c>
      <c r="G11" s="6">
        <v>4</v>
      </c>
      <c r="H11" s="2">
        <v>2</v>
      </c>
      <c r="I11" s="2">
        <v>4</v>
      </c>
      <c r="J11" s="2">
        <v>1</v>
      </c>
      <c r="K11" s="2">
        <v>3</v>
      </c>
      <c r="L11" s="2">
        <v>2</v>
      </c>
      <c r="M11" s="2">
        <v>4</v>
      </c>
      <c r="N11" s="2">
        <v>1</v>
      </c>
      <c r="O11" s="2">
        <v>2</v>
      </c>
      <c r="P11" s="2">
        <v>1</v>
      </c>
      <c r="Q11" s="2">
        <v>1</v>
      </c>
      <c r="R11" s="2">
        <v>3</v>
      </c>
      <c r="S11" s="2">
        <v>3</v>
      </c>
      <c r="T11" s="2">
        <v>2</v>
      </c>
      <c r="U11" s="2">
        <v>1</v>
      </c>
      <c r="V11" s="2">
        <v>4</v>
      </c>
      <c r="W11" s="2">
        <v>3</v>
      </c>
      <c r="X11" s="2">
        <v>2</v>
      </c>
      <c r="Y11" s="2">
        <v>1</v>
      </c>
      <c r="Z11" s="2">
        <v>4</v>
      </c>
      <c r="AA11" s="2">
        <v>3</v>
      </c>
      <c r="AB11" s="2">
        <v>1</v>
      </c>
      <c r="AC11" s="2">
        <v>2</v>
      </c>
      <c r="AD11" s="2">
        <v>4</v>
      </c>
      <c r="AE11" s="2">
        <v>2</v>
      </c>
      <c r="AF11" s="2">
        <v>3</v>
      </c>
      <c r="AG11" s="1">
        <f t="shared" si="14"/>
        <v>73</v>
      </c>
      <c r="AH11" s="1">
        <f t="shared" si="0"/>
        <v>120</v>
      </c>
      <c r="AI11" s="1">
        <f t="shared" si="1"/>
        <v>60.833333333333329</v>
      </c>
      <c r="AJ11" s="43"/>
      <c r="AO11" s="16">
        <v>2.9323700344672097</v>
      </c>
      <c r="AP11" s="16">
        <v>2.3090127507022364</v>
      </c>
      <c r="AQ11" s="16">
        <v>3.6320259144073139</v>
      </c>
      <c r="AR11" s="16">
        <v>1</v>
      </c>
      <c r="AS11" s="16">
        <v>4.2653724483281836</v>
      </c>
      <c r="AT11" s="16">
        <v>2.351507882424686</v>
      </c>
      <c r="AU11" s="16">
        <v>3.9127308029071539</v>
      </c>
      <c r="AV11" s="16">
        <v>1.0000000000000002</v>
      </c>
      <c r="AW11" s="16">
        <v>2.8526026003198863</v>
      </c>
      <c r="AX11" s="16">
        <v>2.2219305011639667</v>
      </c>
      <c r="AY11" s="16">
        <v>4.1422446294611603</v>
      </c>
      <c r="AZ11" s="16">
        <v>0.99999999999999989</v>
      </c>
      <c r="BA11" s="16">
        <v>2.1091596809934341</v>
      </c>
      <c r="BB11" s="16">
        <v>0.99999999999999989</v>
      </c>
      <c r="BC11" s="16">
        <v>1</v>
      </c>
      <c r="BD11" s="16">
        <v>2.9525793156123434</v>
      </c>
      <c r="BE11" s="16">
        <v>3.1254332377707517</v>
      </c>
      <c r="BF11" s="16">
        <v>2.0967900517259341</v>
      </c>
      <c r="BG11" s="16">
        <v>1</v>
      </c>
      <c r="BH11" s="16">
        <v>3.359556131805375</v>
      </c>
      <c r="BI11" s="16">
        <v>2.6582913422057382</v>
      </c>
      <c r="BJ11" s="16">
        <v>2.249857321061242</v>
      </c>
      <c r="BK11" s="16">
        <v>1</v>
      </c>
      <c r="BL11" s="16">
        <v>3.8100981200554376</v>
      </c>
      <c r="BM11" s="16">
        <v>3.1673193636529695</v>
      </c>
      <c r="BN11" s="16">
        <v>1</v>
      </c>
      <c r="BO11" s="16">
        <v>1.9516483066913213</v>
      </c>
      <c r="BP11" s="16">
        <v>4.044661515647439</v>
      </c>
      <c r="BQ11" s="16">
        <v>1.8292861631296997</v>
      </c>
      <c r="BR11" s="16">
        <v>3.243784244847232</v>
      </c>
      <c r="BS11" s="8">
        <f t="shared" si="2"/>
        <v>73.218262359380702</v>
      </c>
      <c r="BT11" s="1">
        <f t="shared" si="3"/>
        <v>120</v>
      </c>
      <c r="BU11" s="2">
        <f t="shared" si="4"/>
        <v>61.015218632817245</v>
      </c>
      <c r="BV11" s="34"/>
      <c r="BX11" s="1">
        <v>9</v>
      </c>
      <c r="BY11" s="18">
        <f t="shared" si="15"/>
        <v>26.477552934720638</v>
      </c>
      <c r="BZ11" s="18">
        <f t="shared" si="5"/>
        <v>21.785763047369002</v>
      </c>
      <c r="CA11" s="18">
        <f t="shared" si="6"/>
        <v>24.95494637729108</v>
      </c>
      <c r="CB11" s="1">
        <f t="shared" si="7"/>
        <v>40</v>
      </c>
      <c r="CC11" s="24">
        <f t="shared" si="8"/>
        <v>66.193882336801593</v>
      </c>
      <c r="CD11" s="2">
        <f t="shared" si="9"/>
        <v>54.464407618422506</v>
      </c>
      <c r="CE11" s="2">
        <f t="shared" si="10"/>
        <v>62.387365943227699</v>
      </c>
      <c r="CF11" s="8">
        <f t="shared" si="11"/>
        <v>2.6477552934720636</v>
      </c>
      <c r="CG11" s="8">
        <f t="shared" si="12"/>
        <v>2.1785763047369002</v>
      </c>
      <c r="CH11" s="8">
        <f t="shared" si="13"/>
        <v>2.4954946377291081</v>
      </c>
      <c r="CI11" s="32"/>
      <c r="CJ11" s="34"/>
      <c r="CK11" s="1" t="s">
        <v>65</v>
      </c>
    </row>
    <row r="12" spans="1:93" ht="14.5" x14ac:dyDescent="0.3">
      <c r="A12" s="4" t="s">
        <v>11</v>
      </c>
      <c r="B12" s="1"/>
      <c r="C12" s="2">
        <v>3</v>
      </c>
      <c r="D12" s="2">
        <v>2</v>
      </c>
      <c r="E12" s="2">
        <v>3</v>
      </c>
      <c r="F12" s="2">
        <v>2</v>
      </c>
      <c r="G12" s="2">
        <v>3</v>
      </c>
      <c r="H12" s="2">
        <v>2</v>
      </c>
      <c r="I12" s="2">
        <v>3</v>
      </c>
      <c r="J12" s="2">
        <v>2</v>
      </c>
      <c r="K12" s="2">
        <v>3</v>
      </c>
      <c r="L12" s="2">
        <v>2</v>
      </c>
      <c r="M12" s="2">
        <v>3</v>
      </c>
      <c r="N12" s="2">
        <v>2</v>
      </c>
      <c r="O12" s="2">
        <v>2</v>
      </c>
      <c r="P12" s="2">
        <v>3</v>
      </c>
      <c r="Q12" s="2">
        <v>2</v>
      </c>
      <c r="R12" s="2">
        <v>2</v>
      </c>
      <c r="S12" s="2">
        <v>2</v>
      </c>
      <c r="T12" s="2">
        <v>3</v>
      </c>
      <c r="U12" s="2">
        <v>3</v>
      </c>
      <c r="V12" s="2">
        <v>2</v>
      </c>
      <c r="W12" s="2">
        <v>2</v>
      </c>
      <c r="X12" s="2">
        <v>3</v>
      </c>
      <c r="Y12" s="2">
        <v>2</v>
      </c>
      <c r="Z12" s="2">
        <v>2</v>
      </c>
      <c r="AA12" s="2">
        <v>3</v>
      </c>
      <c r="AB12" s="2">
        <v>2</v>
      </c>
      <c r="AC12" s="2">
        <v>3</v>
      </c>
      <c r="AD12" s="2">
        <v>2</v>
      </c>
      <c r="AE12" s="2">
        <v>4</v>
      </c>
      <c r="AF12" s="2">
        <v>3</v>
      </c>
      <c r="AG12" s="1">
        <f t="shared" si="14"/>
        <v>75</v>
      </c>
      <c r="AH12" s="1">
        <f t="shared" si="0"/>
        <v>120</v>
      </c>
      <c r="AI12" s="1">
        <f t="shared" si="1"/>
        <v>62.5</v>
      </c>
      <c r="AJ12" s="43"/>
      <c r="AO12" s="16">
        <v>2.9323700344672097</v>
      </c>
      <c r="AP12" s="16">
        <v>2.3090127507022364</v>
      </c>
      <c r="AQ12" s="16">
        <v>2.3121045374622415</v>
      </c>
      <c r="AR12" s="16">
        <v>2.2091364098351969</v>
      </c>
      <c r="AS12" s="16">
        <v>2.9106532946011319</v>
      </c>
      <c r="AT12" s="16">
        <v>2.351507882424686</v>
      </c>
      <c r="AU12" s="16">
        <v>2.6968681459082351</v>
      </c>
      <c r="AV12" s="16">
        <v>2.067328209796822</v>
      </c>
      <c r="AW12" s="16">
        <v>2.8526026003198863</v>
      </c>
      <c r="AX12" s="16">
        <v>2.2219305011639667</v>
      </c>
      <c r="AY12" s="16">
        <v>2.7907367470364739</v>
      </c>
      <c r="AZ12" s="16">
        <v>2.3057890447812426</v>
      </c>
      <c r="BA12" s="16">
        <v>2.1091596809934341</v>
      </c>
      <c r="BB12" s="16">
        <v>3.2020091770429113</v>
      </c>
      <c r="BC12" s="16">
        <v>2.0337639329185642</v>
      </c>
      <c r="BD12" s="16">
        <v>2.1807019355023112</v>
      </c>
      <c r="BE12" s="16">
        <v>2.1091596809934341</v>
      </c>
      <c r="BF12" s="16">
        <v>3.2133695044290516</v>
      </c>
      <c r="BG12" s="16">
        <v>2.5529023131322455</v>
      </c>
      <c r="BH12" s="16">
        <v>2.1997380524079175</v>
      </c>
      <c r="BI12" s="16">
        <v>1.8460309855950445</v>
      </c>
      <c r="BJ12" s="16">
        <v>3.3950429079229041</v>
      </c>
      <c r="BK12" s="16">
        <v>2.234427692054973</v>
      </c>
      <c r="BL12" s="16">
        <v>1.8155234630870785</v>
      </c>
      <c r="BM12" s="16">
        <v>3.1673193636529695</v>
      </c>
      <c r="BN12" s="16">
        <v>2.2910445238280892</v>
      </c>
      <c r="BO12" s="16">
        <v>2.9212646580812853</v>
      </c>
      <c r="BP12" s="16">
        <v>2.0875379719891494</v>
      </c>
      <c r="BQ12" s="16">
        <v>4.059803912745803</v>
      </c>
      <c r="BR12" s="16">
        <v>3.243784244847232</v>
      </c>
      <c r="BS12" s="8">
        <f t="shared" si="2"/>
        <v>76.622624159723728</v>
      </c>
      <c r="BT12" s="1">
        <f t="shared" si="3"/>
        <v>120</v>
      </c>
      <c r="BU12" s="2">
        <f t="shared" si="4"/>
        <v>63.852186799769775</v>
      </c>
      <c r="BV12" s="34"/>
      <c r="BX12" s="1">
        <v>10</v>
      </c>
      <c r="BY12" s="18">
        <f t="shared" si="15"/>
        <v>24.863514366681617</v>
      </c>
      <c r="BZ12" s="18">
        <f t="shared" si="5"/>
        <v>24.697330069237584</v>
      </c>
      <c r="CA12" s="18">
        <f t="shared" si="6"/>
        <v>27.061779723804527</v>
      </c>
      <c r="CB12" s="1">
        <f t="shared" si="7"/>
        <v>40</v>
      </c>
      <c r="CC12" s="2">
        <f t="shared" si="8"/>
        <v>62.158785916704041</v>
      </c>
      <c r="CD12" s="2">
        <f t="shared" si="9"/>
        <v>61.743325173093957</v>
      </c>
      <c r="CE12" s="24">
        <f t="shared" si="10"/>
        <v>67.654449309511321</v>
      </c>
      <c r="CF12" s="8">
        <f t="shared" si="11"/>
        <v>2.4863514366681616</v>
      </c>
      <c r="CG12" s="8">
        <f t="shared" si="12"/>
        <v>2.4697330069237582</v>
      </c>
      <c r="CH12" s="8">
        <f t="shared" si="13"/>
        <v>2.7061779723804529</v>
      </c>
      <c r="CI12" s="32"/>
      <c r="CJ12" s="34"/>
      <c r="CK12" s="1" t="s">
        <v>53</v>
      </c>
    </row>
    <row r="13" spans="1:93" ht="14.5" x14ac:dyDescent="0.3">
      <c r="A13" s="4" t="s">
        <v>12</v>
      </c>
      <c r="B13" s="1"/>
      <c r="C13" s="2">
        <v>2</v>
      </c>
      <c r="D13" s="2">
        <v>3</v>
      </c>
      <c r="E13" s="2">
        <v>2</v>
      </c>
      <c r="F13" s="2">
        <v>3</v>
      </c>
      <c r="G13" s="2">
        <v>3</v>
      </c>
      <c r="H13" s="2">
        <v>2</v>
      </c>
      <c r="I13" s="2">
        <v>3</v>
      </c>
      <c r="J13" s="2">
        <v>2</v>
      </c>
      <c r="K13" s="2">
        <v>2</v>
      </c>
      <c r="L13" s="2">
        <v>2</v>
      </c>
      <c r="M13" s="2">
        <v>4</v>
      </c>
      <c r="N13" s="2">
        <v>1</v>
      </c>
      <c r="O13" s="2">
        <v>3</v>
      </c>
      <c r="P13" s="2">
        <v>1</v>
      </c>
      <c r="Q13" s="2">
        <v>2</v>
      </c>
      <c r="R13" s="2">
        <v>3</v>
      </c>
      <c r="S13" s="2">
        <v>3</v>
      </c>
      <c r="T13" s="2">
        <v>2</v>
      </c>
      <c r="U13" s="2">
        <v>2</v>
      </c>
      <c r="V13" s="2">
        <v>3</v>
      </c>
      <c r="W13" s="2">
        <v>3</v>
      </c>
      <c r="X13" s="2">
        <v>2</v>
      </c>
      <c r="Y13" s="2">
        <v>1</v>
      </c>
      <c r="Z13" s="2">
        <v>3</v>
      </c>
      <c r="AA13" s="2">
        <v>3</v>
      </c>
      <c r="AB13" s="2">
        <v>2</v>
      </c>
      <c r="AC13" s="2">
        <v>3</v>
      </c>
      <c r="AD13" s="2">
        <v>3</v>
      </c>
      <c r="AE13" s="2">
        <v>3</v>
      </c>
      <c r="AF13" s="2">
        <v>3</v>
      </c>
      <c r="AG13" s="1">
        <f t="shared" si="14"/>
        <v>74</v>
      </c>
      <c r="AH13" s="1">
        <f t="shared" si="0"/>
        <v>120</v>
      </c>
      <c r="AI13" s="1">
        <f t="shared" si="1"/>
        <v>61.666666666666671</v>
      </c>
      <c r="AJ13" s="43"/>
      <c r="AO13" s="16">
        <v>1.5810945610868432</v>
      </c>
      <c r="AP13" s="16">
        <v>3.576732552214366</v>
      </c>
      <c r="AQ13" s="16">
        <v>1</v>
      </c>
      <c r="AR13" s="16">
        <v>3.1305216836640737</v>
      </c>
      <c r="AS13" s="16">
        <v>2.9106532946011319</v>
      </c>
      <c r="AT13" s="16">
        <v>2.351507882424686</v>
      </c>
      <c r="AU13" s="16">
        <v>2.6968681459082351</v>
      </c>
      <c r="AV13" s="16">
        <v>2.067328209796822</v>
      </c>
      <c r="AW13" s="16">
        <v>1.9206348790852112</v>
      </c>
      <c r="AX13" s="16">
        <v>2.2219305011639667</v>
      </c>
      <c r="AY13" s="16">
        <v>4.1422446294611603</v>
      </c>
      <c r="AZ13" s="16">
        <v>0.99999999999999989</v>
      </c>
      <c r="BA13" s="16">
        <v>2.9492738371187799</v>
      </c>
      <c r="BB13" s="16">
        <v>0.99999999999999989</v>
      </c>
      <c r="BC13" s="16">
        <v>2.0337639329185642</v>
      </c>
      <c r="BD13" s="16">
        <v>2.9525793156123434</v>
      </c>
      <c r="BE13" s="16">
        <v>3.1254332377707517</v>
      </c>
      <c r="BF13" s="16">
        <v>2.0967900517259341</v>
      </c>
      <c r="BG13" s="16">
        <v>1.655601493481881</v>
      </c>
      <c r="BH13" s="16">
        <v>2.7039546383234971</v>
      </c>
      <c r="BI13" s="16">
        <v>2.6582913422057382</v>
      </c>
      <c r="BJ13" s="16">
        <v>2.249857321061242</v>
      </c>
      <c r="BK13" s="16">
        <v>1</v>
      </c>
      <c r="BL13" s="16">
        <v>2.602343031358362</v>
      </c>
      <c r="BM13" s="16">
        <v>3.1673193636529695</v>
      </c>
      <c r="BN13" s="16">
        <v>2.2910445238280892</v>
      </c>
      <c r="BO13" s="16">
        <v>2.9212646580812853</v>
      </c>
      <c r="BP13" s="16">
        <v>2.9963554144941735</v>
      </c>
      <c r="BQ13" s="16">
        <v>2.7934174101612079</v>
      </c>
      <c r="BR13" s="16">
        <v>3.243784244847232</v>
      </c>
      <c r="BS13" s="8">
        <f t="shared" si="2"/>
        <v>73.040590156048552</v>
      </c>
      <c r="BT13" s="1">
        <f t="shared" si="3"/>
        <v>120</v>
      </c>
      <c r="BU13" s="2">
        <f t="shared" si="4"/>
        <v>60.867158463373791</v>
      </c>
      <c r="BV13" s="34"/>
      <c r="BX13" s="1">
        <v>11</v>
      </c>
      <c r="BY13" s="18">
        <f t="shared" si="15"/>
        <v>23.457271709945339</v>
      </c>
      <c r="BZ13" s="18">
        <f t="shared" si="5"/>
        <v>23.659641136412912</v>
      </c>
      <c r="CA13" s="18">
        <f t="shared" si="6"/>
        <v>25.923677309690298</v>
      </c>
      <c r="CB13" s="1">
        <f t="shared" si="7"/>
        <v>40</v>
      </c>
      <c r="CC13" s="2">
        <f t="shared" si="8"/>
        <v>58.643179274863343</v>
      </c>
      <c r="CD13" s="2">
        <f t="shared" si="9"/>
        <v>59.149102841032274</v>
      </c>
      <c r="CE13" s="24">
        <f t="shared" si="10"/>
        <v>64.809193274225734</v>
      </c>
      <c r="CF13" s="8">
        <f t="shared" si="11"/>
        <v>2.3457271709945338</v>
      </c>
      <c r="CG13" s="8">
        <f t="shared" si="12"/>
        <v>2.365964113641291</v>
      </c>
      <c r="CH13" s="8">
        <f t="shared" si="13"/>
        <v>2.5923677309690296</v>
      </c>
      <c r="CI13" s="32"/>
      <c r="CJ13" s="34"/>
      <c r="CK13" s="1" t="s">
        <v>53</v>
      </c>
    </row>
    <row r="14" spans="1:93" ht="14.5" x14ac:dyDescent="0.3">
      <c r="A14" s="4" t="s">
        <v>13</v>
      </c>
      <c r="B14" s="1"/>
      <c r="C14" s="2">
        <v>3</v>
      </c>
      <c r="D14" s="2">
        <v>2</v>
      </c>
      <c r="E14" s="2">
        <v>3</v>
      </c>
      <c r="F14" s="2">
        <v>2</v>
      </c>
      <c r="G14" s="2">
        <v>2</v>
      </c>
      <c r="H14" s="2">
        <v>2</v>
      </c>
      <c r="I14" s="2">
        <v>4</v>
      </c>
      <c r="J14" s="2">
        <v>1</v>
      </c>
      <c r="K14" s="2">
        <v>4</v>
      </c>
      <c r="L14" s="2">
        <v>1</v>
      </c>
      <c r="M14" s="2">
        <v>3</v>
      </c>
      <c r="N14" s="2">
        <v>2</v>
      </c>
      <c r="O14" s="2">
        <v>4</v>
      </c>
      <c r="P14" s="2">
        <v>2</v>
      </c>
      <c r="Q14" s="2">
        <v>3</v>
      </c>
      <c r="R14" s="2">
        <v>1</v>
      </c>
      <c r="S14" s="2">
        <v>2</v>
      </c>
      <c r="T14" s="2">
        <v>2</v>
      </c>
      <c r="U14" s="2">
        <v>4</v>
      </c>
      <c r="V14" s="2">
        <v>1</v>
      </c>
      <c r="W14" s="2">
        <v>4</v>
      </c>
      <c r="X14" s="2">
        <v>2</v>
      </c>
      <c r="Y14" s="2">
        <v>3</v>
      </c>
      <c r="Z14" s="2">
        <v>3</v>
      </c>
      <c r="AA14" s="2">
        <v>2</v>
      </c>
      <c r="AB14" s="2">
        <v>2</v>
      </c>
      <c r="AC14" s="2">
        <v>3</v>
      </c>
      <c r="AD14" s="2">
        <v>3</v>
      </c>
      <c r="AE14" s="2">
        <v>4</v>
      </c>
      <c r="AF14" s="2">
        <v>4</v>
      </c>
      <c r="AG14" s="1">
        <f t="shared" si="14"/>
        <v>78</v>
      </c>
      <c r="AH14" s="1">
        <f t="shared" si="0"/>
        <v>120</v>
      </c>
      <c r="AI14" s="1">
        <f t="shared" si="1"/>
        <v>65</v>
      </c>
      <c r="AJ14" s="43"/>
      <c r="AO14" s="16">
        <v>2.9323700344672097</v>
      </c>
      <c r="AP14" s="16">
        <v>2.3090127507022364</v>
      </c>
      <c r="AQ14" s="16">
        <v>2.3121045374622415</v>
      </c>
      <c r="AR14" s="16">
        <v>2.2091364098351969</v>
      </c>
      <c r="AS14" s="16">
        <v>1.8603440719809656</v>
      </c>
      <c r="AT14" s="16">
        <v>2.351507882424686</v>
      </c>
      <c r="AU14" s="16">
        <v>3.9127308029071539</v>
      </c>
      <c r="AV14" s="16">
        <v>1.0000000000000002</v>
      </c>
      <c r="AW14" s="16">
        <v>4.044661515647439</v>
      </c>
      <c r="AX14" s="16">
        <v>1</v>
      </c>
      <c r="AY14" s="16">
        <v>2.7907367470364739</v>
      </c>
      <c r="AZ14" s="16">
        <v>2.3057890447812426</v>
      </c>
      <c r="BA14" s="16">
        <v>3.9009221438101012</v>
      </c>
      <c r="BB14" s="16">
        <v>2.1455089813319788</v>
      </c>
      <c r="BC14" s="16">
        <v>3.0576173596311076</v>
      </c>
      <c r="BD14" s="16">
        <v>1</v>
      </c>
      <c r="BE14" s="16">
        <v>2.1091596809934341</v>
      </c>
      <c r="BF14" s="16">
        <v>2.0967900517259341</v>
      </c>
      <c r="BG14" s="16">
        <v>3.8713967751774181</v>
      </c>
      <c r="BH14" s="16">
        <v>1</v>
      </c>
      <c r="BI14" s="16">
        <v>3.8100981200554376</v>
      </c>
      <c r="BJ14" s="16">
        <v>2.249857321061242</v>
      </c>
      <c r="BK14" s="16">
        <v>3.3312177437809072</v>
      </c>
      <c r="BL14" s="16">
        <v>2.602343031358362</v>
      </c>
      <c r="BM14" s="16">
        <v>2.0875379719891494</v>
      </c>
      <c r="BN14" s="16">
        <v>2.2910445238280892</v>
      </c>
      <c r="BO14" s="16">
        <v>2.9212646580812853</v>
      </c>
      <c r="BP14" s="16">
        <v>2.9963554144941735</v>
      </c>
      <c r="BQ14" s="16">
        <v>4.059803912745803</v>
      </c>
      <c r="BR14" s="16">
        <v>4.3352783603411558</v>
      </c>
      <c r="BS14" s="8">
        <f t="shared" si="2"/>
        <v>78.894589847650408</v>
      </c>
      <c r="BT14" s="1">
        <f t="shared" si="3"/>
        <v>120</v>
      </c>
      <c r="BU14" s="2">
        <f t="shared" si="4"/>
        <v>65.745491539708681</v>
      </c>
      <c r="BV14" s="34"/>
      <c r="BX14" s="1">
        <v>12</v>
      </c>
      <c r="BY14" s="18">
        <f t="shared" si="15"/>
        <v>23.931868005427127</v>
      </c>
      <c r="BZ14" s="18">
        <f t="shared" si="5"/>
        <v>24.277920784487691</v>
      </c>
      <c r="CA14" s="18">
        <f t="shared" si="6"/>
        <v>30.684801057735609</v>
      </c>
      <c r="CB14" s="1">
        <f t="shared" si="7"/>
        <v>40</v>
      </c>
      <c r="CC14" s="2">
        <f t="shared" si="8"/>
        <v>59.829670013567814</v>
      </c>
      <c r="CD14" s="2">
        <f t="shared" si="9"/>
        <v>60.694801961219227</v>
      </c>
      <c r="CE14" s="24">
        <f t="shared" si="10"/>
        <v>76.712002644339023</v>
      </c>
      <c r="CF14" s="8">
        <f t="shared" si="11"/>
        <v>2.3931868005427126</v>
      </c>
      <c r="CG14" s="8">
        <f t="shared" si="12"/>
        <v>2.427792078448769</v>
      </c>
      <c r="CH14" s="8">
        <f t="shared" si="13"/>
        <v>3.0684801057735607</v>
      </c>
      <c r="CI14" s="32"/>
      <c r="CJ14" s="34"/>
      <c r="CK14" s="1" t="s">
        <v>53</v>
      </c>
    </row>
    <row r="15" spans="1:93" ht="14.5" x14ac:dyDescent="0.3">
      <c r="A15" s="4" t="s">
        <v>14</v>
      </c>
      <c r="B15" s="1"/>
      <c r="C15" s="2">
        <v>4</v>
      </c>
      <c r="D15" s="2">
        <v>2</v>
      </c>
      <c r="E15" s="2">
        <v>3</v>
      </c>
      <c r="F15" s="2">
        <v>2</v>
      </c>
      <c r="G15" s="2">
        <v>4</v>
      </c>
      <c r="H15" s="2">
        <v>2</v>
      </c>
      <c r="I15" s="2">
        <v>2</v>
      </c>
      <c r="J15" s="2">
        <v>4</v>
      </c>
      <c r="K15" s="2">
        <v>2</v>
      </c>
      <c r="L15" s="2">
        <v>3</v>
      </c>
      <c r="M15" s="2">
        <v>2</v>
      </c>
      <c r="N15" s="2">
        <v>3</v>
      </c>
      <c r="O15" s="2">
        <v>2</v>
      </c>
      <c r="P15" s="2">
        <v>3</v>
      </c>
      <c r="Q15" s="2">
        <v>2</v>
      </c>
      <c r="R15" s="2">
        <v>3</v>
      </c>
      <c r="S15" s="2">
        <v>2</v>
      </c>
      <c r="T15" s="2">
        <v>3</v>
      </c>
      <c r="U15" s="2">
        <v>2</v>
      </c>
      <c r="V15" s="2">
        <v>3</v>
      </c>
      <c r="W15" s="2">
        <v>2</v>
      </c>
      <c r="X15" s="2">
        <v>3</v>
      </c>
      <c r="Y15" s="2">
        <v>2</v>
      </c>
      <c r="Z15" s="2">
        <v>3</v>
      </c>
      <c r="AA15" s="2">
        <v>2</v>
      </c>
      <c r="AB15" s="2">
        <v>3</v>
      </c>
      <c r="AC15" s="2">
        <v>2</v>
      </c>
      <c r="AD15" s="2">
        <v>3</v>
      </c>
      <c r="AE15" s="2">
        <v>4</v>
      </c>
      <c r="AF15" s="2">
        <v>2</v>
      </c>
      <c r="AG15" s="1">
        <f t="shared" si="14"/>
        <v>79</v>
      </c>
      <c r="AH15" s="1">
        <f t="shared" si="0"/>
        <v>120</v>
      </c>
      <c r="AI15" s="1">
        <f t="shared" si="1"/>
        <v>65.833333333333329</v>
      </c>
      <c r="AJ15" s="43"/>
      <c r="AO15" s="16">
        <v>4.470814350313514</v>
      </c>
      <c r="AP15" s="16">
        <v>2.3090127507022364</v>
      </c>
      <c r="AQ15" s="16">
        <v>2.3121045374622415</v>
      </c>
      <c r="AR15" s="16">
        <v>2.2091364098351969</v>
      </c>
      <c r="AS15" s="16">
        <v>4.2653724483281836</v>
      </c>
      <c r="AT15" s="16">
        <v>2.351507882424686</v>
      </c>
      <c r="AU15" s="16">
        <v>1.8292861631296997</v>
      </c>
      <c r="AV15" s="16">
        <v>3.3598733608206874</v>
      </c>
      <c r="AW15" s="16">
        <v>1.9206348790852112</v>
      </c>
      <c r="AX15" s="16">
        <v>2.8766340108702333</v>
      </c>
      <c r="AY15" s="16">
        <v>1.7510795582685614</v>
      </c>
      <c r="AZ15" s="16">
        <v>3.5135441334783186</v>
      </c>
      <c r="BA15" s="16">
        <v>2.1091596809934341</v>
      </c>
      <c r="BB15" s="16">
        <v>3.2020091770429113</v>
      </c>
      <c r="BC15" s="16">
        <v>2.0337639329185642</v>
      </c>
      <c r="BD15" s="16">
        <v>2.9525793156123434</v>
      </c>
      <c r="BE15" s="16">
        <v>2.1091596809934341</v>
      </c>
      <c r="BF15" s="16">
        <v>3.2133695044290516</v>
      </c>
      <c r="BG15" s="16">
        <v>1.655601493481881</v>
      </c>
      <c r="BH15" s="16">
        <v>2.7039546383234971</v>
      </c>
      <c r="BI15" s="16">
        <v>1.8460309855950445</v>
      </c>
      <c r="BJ15" s="16">
        <v>3.3950429079229041</v>
      </c>
      <c r="BK15" s="16">
        <v>2.234427692054973</v>
      </c>
      <c r="BL15" s="16">
        <v>2.602343031358362</v>
      </c>
      <c r="BM15" s="16">
        <v>2.0875379719891494</v>
      </c>
      <c r="BN15" s="16">
        <v>3.2415801274310247</v>
      </c>
      <c r="BO15" s="16">
        <v>1.9516483066913213</v>
      </c>
      <c r="BP15" s="16">
        <v>2.9963554144941735</v>
      </c>
      <c r="BQ15" s="16">
        <v>4.059803912745803</v>
      </c>
      <c r="BR15" s="16">
        <v>2.1934735635975047</v>
      </c>
      <c r="BS15" s="8">
        <f t="shared" si="2"/>
        <v>79.756841822394151</v>
      </c>
      <c r="BT15" s="1">
        <f t="shared" si="3"/>
        <v>120</v>
      </c>
      <c r="BU15" s="2">
        <f t="shared" si="4"/>
        <v>66.464034851995123</v>
      </c>
      <c r="BV15" s="34"/>
      <c r="BX15" s="1">
        <v>13</v>
      </c>
      <c r="BY15" s="18">
        <f t="shared" si="15"/>
        <v>27.904376792971885</v>
      </c>
      <c r="BZ15" s="18">
        <f t="shared" si="5"/>
        <v>25.244221115542</v>
      </c>
      <c r="CA15" s="18">
        <f t="shared" si="6"/>
        <v>26.608243913880258</v>
      </c>
      <c r="CB15" s="1">
        <f t="shared" si="7"/>
        <v>40</v>
      </c>
      <c r="CC15" s="24">
        <f t="shared" si="8"/>
        <v>69.760941982429713</v>
      </c>
      <c r="CD15" s="2">
        <f t="shared" si="9"/>
        <v>63.110552788855003</v>
      </c>
      <c r="CE15" s="2">
        <f t="shared" si="10"/>
        <v>66.520609784700639</v>
      </c>
      <c r="CF15" s="8">
        <f t="shared" si="11"/>
        <v>2.7904376792971886</v>
      </c>
      <c r="CG15" s="8">
        <f t="shared" si="12"/>
        <v>2.5244221115542</v>
      </c>
      <c r="CH15" s="8">
        <f t="shared" si="13"/>
        <v>2.6608243913880258</v>
      </c>
      <c r="CI15" s="32"/>
      <c r="CJ15" s="34"/>
      <c r="CK15" s="1" t="s">
        <v>65</v>
      </c>
    </row>
    <row r="16" spans="1:93" ht="14.5" x14ac:dyDescent="0.3">
      <c r="A16" s="4" t="s">
        <v>15</v>
      </c>
      <c r="B16" s="1"/>
      <c r="C16" s="2">
        <v>3</v>
      </c>
      <c r="D16" s="2">
        <v>1</v>
      </c>
      <c r="E16" s="2">
        <v>3</v>
      </c>
      <c r="F16" s="2">
        <v>1</v>
      </c>
      <c r="G16" s="2">
        <v>2</v>
      </c>
      <c r="H16" s="2">
        <v>3</v>
      </c>
      <c r="I16" s="2">
        <v>3</v>
      </c>
      <c r="J16" s="2">
        <v>2</v>
      </c>
      <c r="K16" s="2">
        <v>4</v>
      </c>
      <c r="L16" s="2">
        <v>1</v>
      </c>
      <c r="M16" s="2">
        <v>3</v>
      </c>
      <c r="N16" s="2">
        <v>2</v>
      </c>
      <c r="O16" s="2">
        <v>2</v>
      </c>
      <c r="P16" s="2">
        <v>3</v>
      </c>
      <c r="Q16" s="2">
        <v>3</v>
      </c>
      <c r="R16" s="2">
        <v>2</v>
      </c>
      <c r="S16" s="2">
        <v>2</v>
      </c>
      <c r="T16" s="2">
        <v>3</v>
      </c>
      <c r="U16" s="2">
        <v>4</v>
      </c>
      <c r="V16" s="2">
        <v>1</v>
      </c>
      <c r="W16" s="2">
        <v>4</v>
      </c>
      <c r="X16" s="2">
        <v>2</v>
      </c>
      <c r="Y16" s="2">
        <v>2</v>
      </c>
      <c r="Z16" s="2">
        <v>3</v>
      </c>
      <c r="AA16" s="2">
        <v>3</v>
      </c>
      <c r="AB16" s="2">
        <v>2</v>
      </c>
      <c r="AC16" s="2">
        <v>3</v>
      </c>
      <c r="AD16" s="2">
        <v>2</v>
      </c>
      <c r="AE16" s="2">
        <v>3</v>
      </c>
      <c r="AF16" s="2">
        <v>2</v>
      </c>
      <c r="AG16" s="1">
        <f t="shared" si="14"/>
        <v>74</v>
      </c>
      <c r="AH16" s="1">
        <f t="shared" si="0"/>
        <v>120</v>
      </c>
      <c r="AI16" s="1">
        <f t="shared" si="1"/>
        <v>61.666666666666671</v>
      </c>
      <c r="AJ16" s="43"/>
      <c r="AO16" s="16">
        <v>2.9323700344672097</v>
      </c>
      <c r="AP16" s="16">
        <v>1</v>
      </c>
      <c r="AQ16" s="16">
        <v>2.3121045374622415</v>
      </c>
      <c r="AR16" s="16">
        <v>1</v>
      </c>
      <c r="AS16" s="16">
        <v>1.8603440719809656</v>
      </c>
      <c r="AT16" s="16">
        <v>3.6915968945000239</v>
      </c>
      <c r="AU16" s="16">
        <v>2.6968681459082351</v>
      </c>
      <c r="AV16" s="16">
        <v>2.067328209796822</v>
      </c>
      <c r="AW16" s="16">
        <v>4.044661515647439</v>
      </c>
      <c r="AX16" s="16">
        <v>1</v>
      </c>
      <c r="AY16" s="16">
        <v>2.7907367470364739</v>
      </c>
      <c r="AZ16" s="16">
        <v>2.3057890447812426</v>
      </c>
      <c r="BA16" s="16">
        <v>2.1091596809934341</v>
      </c>
      <c r="BB16" s="16">
        <v>3.2020091770429113</v>
      </c>
      <c r="BC16" s="16">
        <v>3.0576173596311076</v>
      </c>
      <c r="BD16" s="16">
        <v>2.1807019355023112</v>
      </c>
      <c r="BE16" s="16">
        <v>2.1091596809934341</v>
      </c>
      <c r="BF16" s="16">
        <v>3.2133695044290516</v>
      </c>
      <c r="BG16" s="16">
        <v>3.8713967751774181</v>
      </c>
      <c r="BH16" s="16">
        <v>1</v>
      </c>
      <c r="BI16" s="16">
        <v>3.8100981200554376</v>
      </c>
      <c r="BJ16" s="16">
        <v>2.249857321061242</v>
      </c>
      <c r="BK16" s="16">
        <v>2.234427692054973</v>
      </c>
      <c r="BL16" s="16">
        <v>2.602343031358362</v>
      </c>
      <c r="BM16" s="16">
        <v>3.1673193636529695</v>
      </c>
      <c r="BN16" s="16">
        <v>2.2910445238280892</v>
      </c>
      <c r="BO16" s="16">
        <v>2.9212646580812853</v>
      </c>
      <c r="BP16" s="16">
        <v>2.0875379719891494</v>
      </c>
      <c r="BQ16" s="16">
        <v>2.7934174101612079</v>
      </c>
      <c r="BR16" s="16">
        <v>2.1934735635975047</v>
      </c>
      <c r="BS16" s="8">
        <f t="shared" si="2"/>
        <v>74.795996971190547</v>
      </c>
      <c r="BT16" s="1">
        <f t="shared" si="3"/>
        <v>120</v>
      </c>
      <c r="BU16" s="2">
        <f t="shared" si="4"/>
        <v>62.32999747599213</v>
      </c>
      <c r="BV16" s="34"/>
      <c r="BX16" s="1">
        <v>14</v>
      </c>
      <c r="BY16" s="18">
        <f t="shared" si="15"/>
        <v>22.605273409762937</v>
      </c>
      <c r="BZ16" s="18">
        <f t="shared" si="5"/>
        <v>25.839939905587386</v>
      </c>
      <c r="CA16" s="18">
        <f t="shared" si="6"/>
        <v>26.350783655840221</v>
      </c>
      <c r="CB16" s="1">
        <f t="shared" si="7"/>
        <v>40</v>
      </c>
      <c r="CC16" s="2">
        <f t="shared" si="8"/>
        <v>56.513183524407339</v>
      </c>
      <c r="CD16" s="2">
        <f t="shared" si="9"/>
        <v>64.599849763968464</v>
      </c>
      <c r="CE16" s="24">
        <f t="shared" si="10"/>
        <v>65.876959139600558</v>
      </c>
      <c r="CF16" s="8">
        <f t="shared" si="11"/>
        <v>2.2605273409762936</v>
      </c>
      <c r="CG16" s="8">
        <f t="shared" si="12"/>
        <v>2.5839939905587386</v>
      </c>
      <c r="CH16" s="8">
        <f t="shared" si="13"/>
        <v>2.6350783655840222</v>
      </c>
      <c r="CI16" s="32"/>
      <c r="CJ16" s="34"/>
      <c r="CK16" s="1" t="s">
        <v>53</v>
      </c>
    </row>
    <row r="17" spans="1:89" ht="14.5" x14ac:dyDescent="0.3">
      <c r="A17" s="4" t="s">
        <v>16</v>
      </c>
      <c r="B17" s="1"/>
      <c r="C17" s="2">
        <v>4</v>
      </c>
      <c r="D17" s="2">
        <v>3</v>
      </c>
      <c r="E17" s="2">
        <v>2</v>
      </c>
      <c r="F17" s="2">
        <v>3</v>
      </c>
      <c r="G17" s="2">
        <v>3</v>
      </c>
      <c r="H17" s="2">
        <v>2</v>
      </c>
      <c r="I17" s="2">
        <v>4</v>
      </c>
      <c r="J17" s="2">
        <v>1</v>
      </c>
      <c r="K17" s="2">
        <v>3</v>
      </c>
      <c r="L17" s="2">
        <v>1</v>
      </c>
      <c r="M17" s="2">
        <v>3</v>
      </c>
      <c r="N17" s="2">
        <v>1</v>
      </c>
      <c r="O17" s="2">
        <v>1</v>
      </c>
      <c r="P17" s="2">
        <v>2</v>
      </c>
      <c r="Q17" s="2">
        <v>1</v>
      </c>
      <c r="R17" s="2">
        <v>4</v>
      </c>
      <c r="S17" s="2">
        <v>1</v>
      </c>
      <c r="T17" s="2">
        <v>3</v>
      </c>
      <c r="U17" s="2">
        <v>1</v>
      </c>
      <c r="V17" s="2">
        <v>4</v>
      </c>
      <c r="W17" s="2">
        <v>1</v>
      </c>
      <c r="X17" s="2">
        <v>3</v>
      </c>
      <c r="Y17" s="2">
        <v>1</v>
      </c>
      <c r="Z17" s="2">
        <v>4</v>
      </c>
      <c r="AA17" s="2">
        <v>3</v>
      </c>
      <c r="AB17" s="2">
        <v>1</v>
      </c>
      <c r="AC17" s="2">
        <v>1</v>
      </c>
      <c r="AD17" s="2">
        <v>3</v>
      </c>
      <c r="AE17" s="2">
        <v>4</v>
      </c>
      <c r="AF17" s="2">
        <v>1</v>
      </c>
      <c r="AG17" s="1">
        <f t="shared" si="14"/>
        <v>69</v>
      </c>
      <c r="AH17" s="1">
        <f t="shared" si="0"/>
        <v>120</v>
      </c>
      <c r="AI17" s="1">
        <f t="shared" si="1"/>
        <v>57.499999999999993</v>
      </c>
      <c r="AJ17" s="43"/>
      <c r="AO17" s="16">
        <v>4.470814350313514</v>
      </c>
      <c r="AP17" s="16">
        <v>3.576732552214366</v>
      </c>
      <c r="AQ17" s="16">
        <v>1</v>
      </c>
      <c r="AR17" s="16">
        <v>3.1305216836640737</v>
      </c>
      <c r="AS17" s="16">
        <v>2.9106532946011319</v>
      </c>
      <c r="AT17" s="16">
        <v>2.351507882424686</v>
      </c>
      <c r="AU17" s="16">
        <v>3.9127308029071539</v>
      </c>
      <c r="AV17" s="16">
        <v>1.0000000000000002</v>
      </c>
      <c r="AW17" s="16">
        <v>2.8526026003198863</v>
      </c>
      <c r="AX17" s="16">
        <v>1</v>
      </c>
      <c r="AY17" s="16">
        <v>2.7907367470364739</v>
      </c>
      <c r="AZ17" s="16">
        <v>0.99999999999999989</v>
      </c>
      <c r="BA17" s="16">
        <v>0.99999999999999978</v>
      </c>
      <c r="BB17" s="16">
        <v>2.1455089813319788</v>
      </c>
      <c r="BC17" s="16">
        <v>1</v>
      </c>
      <c r="BD17" s="16">
        <v>3.7818654787420463</v>
      </c>
      <c r="BE17" s="16">
        <v>0.99999999999999978</v>
      </c>
      <c r="BF17" s="16">
        <v>3.2133695044290516</v>
      </c>
      <c r="BG17" s="16">
        <v>1</v>
      </c>
      <c r="BH17" s="16">
        <v>3.359556131805375</v>
      </c>
      <c r="BI17" s="16">
        <v>0.99999999999999978</v>
      </c>
      <c r="BJ17" s="16">
        <v>3.3950429079229041</v>
      </c>
      <c r="BK17" s="16">
        <v>1</v>
      </c>
      <c r="BL17" s="16">
        <v>3.8100981200554376</v>
      </c>
      <c r="BM17" s="16">
        <v>3.1673193636529695</v>
      </c>
      <c r="BN17" s="16">
        <v>1</v>
      </c>
      <c r="BO17" s="16">
        <v>1</v>
      </c>
      <c r="BP17" s="16">
        <v>2.9963554144941735</v>
      </c>
      <c r="BQ17" s="16">
        <v>4.059803912745803</v>
      </c>
      <c r="BR17" s="16">
        <v>1</v>
      </c>
      <c r="BS17" s="8">
        <f t="shared" si="2"/>
        <v>68.925219728661034</v>
      </c>
      <c r="BT17" s="1">
        <f t="shared" si="3"/>
        <v>120</v>
      </c>
      <c r="BU17" s="2">
        <f t="shared" si="4"/>
        <v>57.437683107217531</v>
      </c>
      <c r="BV17" s="34"/>
      <c r="BX17" s="1">
        <v>15</v>
      </c>
      <c r="BY17" s="18">
        <f t="shared" si="15"/>
        <v>26.205563166444815</v>
      </c>
      <c r="BZ17" s="18">
        <f t="shared" si="5"/>
        <v>20.291036843344926</v>
      </c>
      <c r="CA17" s="18">
        <f t="shared" si="6"/>
        <v>22.428619718871289</v>
      </c>
      <c r="CB17" s="1">
        <f t="shared" si="7"/>
        <v>40</v>
      </c>
      <c r="CC17" s="24">
        <f t="shared" si="8"/>
        <v>65.513907916112032</v>
      </c>
      <c r="CD17" s="2">
        <f t="shared" si="9"/>
        <v>50.727592108362316</v>
      </c>
      <c r="CE17" s="2">
        <f t="shared" si="10"/>
        <v>56.071549297178223</v>
      </c>
      <c r="CF17" s="8">
        <f t="shared" si="11"/>
        <v>2.6205563166444814</v>
      </c>
      <c r="CG17" s="8">
        <f t="shared" si="12"/>
        <v>2.0291036843344927</v>
      </c>
      <c r="CH17" s="8">
        <f t="shared" si="13"/>
        <v>2.242861971887129</v>
      </c>
      <c r="CI17" s="32"/>
      <c r="CJ17" s="34"/>
      <c r="CK17" s="1" t="s">
        <v>65</v>
      </c>
    </row>
    <row r="18" spans="1:89" ht="14.5" x14ac:dyDescent="0.3">
      <c r="A18" s="4" t="s">
        <v>17</v>
      </c>
      <c r="B18" s="1"/>
      <c r="C18" s="2">
        <v>3</v>
      </c>
      <c r="D18" s="2">
        <v>3</v>
      </c>
      <c r="E18" s="2">
        <v>2</v>
      </c>
      <c r="F18" s="2">
        <v>3</v>
      </c>
      <c r="G18" s="2">
        <v>1</v>
      </c>
      <c r="H18" s="2">
        <v>3</v>
      </c>
      <c r="I18" s="2">
        <v>2</v>
      </c>
      <c r="J18" s="2">
        <v>3</v>
      </c>
      <c r="K18" s="2">
        <v>4</v>
      </c>
      <c r="L18" s="2">
        <v>1</v>
      </c>
      <c r="M18" s="2">
        <v>3</v>
      </c>
      <c r="N18" s="2">
        <v>1</v>
      </c>
      <c r="O18" s="2">
        <v>2</v>
      </c>
      <c r="P18" s="2">
        <v>1</v>
      </c>
      <c r="Q18" s="2">
        <v>2</v>
      </c>
      <c r="R18" s="2">
        <v>1</v>
      </c>
      <c r="S18" s="2">
        <v>2</v>
      </c>
      <c r="T18" s="2">
        <v>3</v>
      </c>
      <c r="U18" s="2">
        <v>3</v>
      </c>
      <c r="V18" s="2">
        <v>1</v>
      </c>
      <c r="W18" s="2">
        <v>3</v>
      </c>
      <c r="X18" s="2">
        <v>2</v>
      </c>
      <c r="Y18" s="2">
        <v>1</v>
      </c>
      <c r="Z18" s="2">
        <v>1</v>
      </c>
      <c r="AA18" s="2">
        <v>2</v>
      </c>
      <c r="AB18" s="2">
        <v>2</v>
      </c>
      <c r="AC18" s="2">
        <v>2</v>
      </c>
      <c r="AD18" s="2">
        <v>1</v>
      </c>
      <c r="AE18" s="2">
        <v>3</v>
      </c>
      <c r="AF18" s="2">
        <v>1</v>
      </c>
      <c r="AG18" s="1">
        <f t="shared" si="14"/>
        <v>62</v>
      </c>
      <c r="AH18" s="1">
        <f t="shared" si="0"/>
        <v>120</v>
      </c>
      <c r="AI18" s="1">
        <f t="shared" si="1"/>
        <v>51.666666666666671</v>
      </c>
      <c r="AJ18" s="43"/>
      <c r="AO18" s="16">
        <v>2.9323700344672097</v>
      </c>
      <c r="AP18" s="16">
        <v>3.576732552214366</v>
      </c>
      <c r="AQ18" s="16">
        <v>1</v>
      </c>
      <c r="AR18" s="16">
        <v>3.1305216836640737</v>
      </c>
      <c r="AS18" s="16">
        <v>1</v>
      </c>
      <c r="AT18" s="16">
        <v>3.6915968945000239</v>
      </c>
      <c r="AU18" s="16">
        <v>1.8292861631296997</v>
      </c>
      <c r="AV18" s="16">
        <v>2.611954516204511</v>
      </c>
      <c r="AW18" s="16">
        <v>4.044661515647439</v>
      </c>
      <c r="AX18" s="16">
        <v>1</v>
      </c>
      <c r="AY18" s="16">
        <v>2.7907367470364739</v>
      </c>
      <c r="AZ18" s="16">
        <v>0.99999999999999989</v>
      </c>
      <c r="BA18" s="16">
        <v>2.1091596809934341</v>
      </c>
      <c r="BB18" s="16">
        <v>0.99999999999999989</v>
      </c>
      <c r="BC18" s="16">
        <v>2.0337639329185642</v>
      </c>
      <c r="BD18" s="16">
        <v>1</v>
      </c>
      <c r="BE18" s="16">
        <v>2.1091596809934341</v>
      </c>
      <c r="BF18" s="16">
        <v>3.2133695044290516</v>
      </c>
      <c r="BG18" s="16">
        <v>2.5529023131322455</v>
      </c>
      <c r="BH18" s="16">
        <v>1</v>
      </c>
      <c r="BI18" s="16">
        <v>2.6582913422057382</v>
      </c>
      <c r="BJ18" s="16">
        <v>2.249857321061242</v>
      </c>
      <c r="BK18" s="16">
        <v>1</v>
      </c>
      <c r="BL18" s="16">
        <v>0.99999999999999978</v>
      </c>
      <c r="BM18" s="16">
        <v>2.0875379719891494</v>
      </c>
      <c r="BN18" s="16">
        <v>2.2910445238280892</v>
      </c>
      <c r="BO18" s="16">
        <v>1.9516483066913213</v>
      </c>
      <c r="BP18" s="16">
        <v>1</v>
      </c>
      <c r="BQ18" s="16">
        <v>2.7934174101612079</v>
      </c>
      <c r="BR18" s="16">
        <v>1</v>
      </c>
      <c r="BS18" s="8">
        <f t="shared" si="2"/>
        <v>61.658012095267281</v>
      </c>
      <c r="BT18" s="1">
        <f t="shared" si="3"/>
        <v>120</v>
      </c>
      <c r="BU18" s="2">
        <f t="shared" si="4"/>
        <v>51.381676746056073</v>
      </c>
      <c r="BV18" s="34"/>
      <c r="BX18" s="1">
        <v>16</v>
      </c>
      <c r="BY18" s="18">
        <f t="shared" si="15"/>
        <v>24.817123359827328</v>
      </c>
      <c r="BZ18" s="18">
        <f t="shared" si="5"/>
        <v>18.809091859503205</v>
      </c>
      <c r="CA18" s="18">
        <f t="shared" si="6"/>
        <v>18.031796875936749</v>
      </c>
      <c r="CB18" s="1">
        <f t="shared" si="7"/>
        <v>40</v>
      </c>
      <c r="CC18" s="24">
        <f t="shared" si="8"/>
        <v>62.042808399568315</v>
      </c>
      <c r="CD18" s="2">
        <f t="shared" si="9"/>
        <v>47.022729648758009</v>
      </c>
      <c r="CE18" s="2">
        <f t="shared" si="10"/>
        <v>45.079492189841872</v>
      </c>
      <c r="CF18" s="8">
        <f t="shared" si="11"/>
        <v>2.4817123359827327</v>
      </c>
      <c r="CG18" s="8">
        <f t="shared" si="12"/>
        <v>1.8809091859503204</v>
      </c>
      <c r="CH18" s="8">
        <f t="shared" si="13"/>
        <v>1.803179687593675</v>
      </c>
      <c r="CI18" s="32"/>
      <c r="CJ18" s="34"/>
      <c r="CK18" s="1" t="s">
        <v>65</v>
      </c>
    </row>
    <row r="19" spans="1:89" ht="14.5" x14ac:dyDescent="0.3">
      <c r="A19" s="4" t="s">
        <v>18</v>
      </c>
      <c r="B19" s="1"/>
      <c r="C19" s="2">
        <v>4</v>
      </c>
      <c r="D19" s="2">
        <v>2</v>
      </c>
      <c r="E19" s="2">
        <v>2</v>
      </c>
      <c r="F19" s="2">
        <v>3</v>
      </c>
      <c r="G19" s="2">
        <v>1</v>
      </c>
      <c r="H19" s="2">
        <v>3</v>
      </c>
      <c r="I19" s="2">
        <v>2</v>
      </c>
      <c r="J19" s="2">
        <v>4</v>
      </c>
      <c r="K19" s="2">
        <v>4</v>
      </c>
      <c r="L19" s="2">
        <v>1</v>
      </c>
      <c r="M19" s="2">
        <v>3</v>
      </c>
      <c r="N19" s="2">
        <v>1</v>
      </c>
      <c r="O19" s="2">
        <v>2</v>
      </c>
      <c r="P19" s="2">
        <v>1</v>
      </c>
      <c r="Q19" s="2">
        <v>2</v>
      </c>
      <c r="R19" s="2">
        <v>1</v>
      </c>
      <c r="S19" s="2">
        <v>2</v>
      </c>
      <c r="T19" s="2">
        <v>3</v>
      </c>
      <c r="U19" s="2">
        <v>3</v>
      </c>
      <c r="V19" s="2">
        <v>1</v>
      </c>
      <c r="W19" s="2">
        <v>3</v>
      </c>
      <c r="X19" s="2">
        <v>1</v>
      </c>
      <c r="Y19" s="2">
        <v>2</v>
      </c>
      <c r="Z19" s="2">
        <v>1</v>
      </c>
      <c r="AA19" s="2">
        <v>2</v>
      </c>
      <c r="AB19" s="2">
        <v>1</v>
      </c>
      <c r="AC19" s="2">
        <v>2</v>
      </c>
      <c r="AD19" s="2">
        <v>3</v>
      </c>
      <c r="AE19" s="2">
        <v>4</v>
      </c>
      <c r="AF19" s="2">
        <v>1</v>
      </c>
      <c r="AG19" s="1">
        <f t="shared" si="14"/>
        <v>65</v>
      </c>
      <c r="AH19" s="1">
        <f t="shared" si="0"/>
        <v>120</v>
      </c>
      <c r="AI19" s="1">
        <f t="shared" si="1"/>
        <v>54.166666666666664</v>
      </c>
      <c r="AJ19" s="43"/>
      <c r="AO19" s="16">
        <v>4.470814350313514</v>
      </c>
      <c r="AP19" s="16">
        <v>2.3090127507022364</v>
      </c>
      <c r="AQ19" s="16">
        <v>1</v>
      </c>
      <c r="AR19" s="16">
        <v>3.1305216836640737</v>
      </c>
      <c r="AS19" s="16">
        <v>1</v>
      </c>
      <c r="AT19" s="16">
        <v>3.6915968945000239</v>
      </c>
      <c r="AU19" s="16">
        <v>1.8292861631296997</v>
      </c>
      <c r="AV19" s="16">
        <v>3.3598733608206874</v>
      </c>
      <c r="AW19" s="16">
        <v>4.044661515647439</v>
      </c>
      <c r="AX19" s="16">
        <v>1</v>
      </c>
      <c r="AY19" s="16">
        <v>2.7907367470364739</v>
      </c>
      <c r="AZ19" s="16">
        <v>0.99999999999999989</v>
      </c>
      <c r="BA19" s="16">
        <v>2.1091596809934341</v>
      </c>
      <c r="BB19" s="16">
        <v>0.99999999999999989</v>
      </c>
      <c r="BC19" s="16">
        <v>2.0337639329185642</v>
      </c>
      <c r="BD19" s="16">
        <v>1</v>
      </c>
      <c r="BE19" s="16">
        <v>2.1091596809934341</v>
      </c>
      <c r="BF19" s="16">
        <v>3.2133695044290516</v>
      </c>
      <c r="BG19" s="16">
        <v>2.5529023131322455</v>
      </c>
      <c r="BH19" s="16">
        <v>1</v>
      </c>
      <c r="BI19" s="16">
        <v>2.6582913422057382</v>
      </c>
      <c r="BJ19" s="16">
        <v>0.99999999999999989</v>
      </c>
      <c r="BK19" s="16">
        <v>2.234427692054973</v>
      </c>
      <c r="BL19" s="16">
        <v>0.99999999999999978</v>
      </c>
      <c r="BM19" s="16">
        <v>2.0875379719891494</v>
      </c>
      <c r="BN19" s="16">
        <v>1</v>
      </c>
      <c r="BO19" s="16">
        <v>1.9516483066913213</v>
      </c>
      <c r="BP19" s="16">
        <v>2.9963554144941735</v>
      </c>
      <c r="BQ19" s="16">
        <v>4.059803912745803</v>
      </c>
      <c r="BR19" s="16">
        <v>1</v>
      </c>
      <c r="BS19" s="8">
        <f t="shared" si="2"/>
        <v>64.632923218462025</v>
      </c>
      <c r="BT19" s="1">
        <f t="shared" si="3"/>
        <v>120</v>
      </c>
      <c r="BU19" s="2">
        <f t="shared" si="4"/>
        <v>53.86076934871835</v>
      </c>
      <c r="BV19" s="34"/>
      <c r="BX19" s="1">
        <v>17</v>
      </c>
      <c r="BY19" s="18">
        <f t="shared" si="15"/>
        <v>25.835766718777677</v>
      </c>
      <c r="BZ19" s="18">
        <f t="shared" si="5"/>
        <v>18.809091859503205</v>
      </c>
      <c r="CA19" s="18">
        <f t="shared" si="6"/>
        <v>19.988064640181157</v>
      </c>
      <c r="CB19" s="1">
        <f t="shared" si="7"/>
        <v>40</v>
      </c>
      <c r="CC19" s="24">
        <f t="shared" si="8"/>
        <v>64.589416796944192</v>
      </c>
      <c r="CD19" s="2">
        <f t="shared" si="9"/>
        <v>47.022729648758009</v>
      </c>
      <c r="CE19" s="2">
        <f t="shared" si="10"/>
        <v>49.970161600452897</v>
      </c>
      <c r="CF19" s="8">
        <f t="shared" si="11"/>
        <v>2.5835766718777675</v>
      </c>
      <c r="CG19" s="8">
        <f t="shared" si="12"/>
        <v>1.8809091859503204</v>
      </c>
      <c r="CH19" s="8">
        <f t="shared" si="13"/>
        <v>1.9988064640181158</v>
      </c>
      <c r="CI19" s="32"/>
      <c r="CJ19" s="34"/>
      <c r="CK19" s="1" t="s">
        <v>65</v>
      </c>
    </row>
    <row r="20" spans="1:89" ht="14.5" x14ac:dyDescent="0.3">
      <c r="A20" s="4" t="s">
        <v>19</v>
      </c>
      <c r="B20" s="1"/>
      <c r="C20" s="2">
        <v>3</v>
      </c>
      <c r="D20" s="2">
        <v>1</v>
      </c>
      <c r="E20" s="2">
        <v>3</v>
      </c>
      <c r="F20" s="2">
        <v>1</v>
      </c>
      <c r="G20" s="2">
        <v>3</v>
      </c>
      <c r="H20" s="2">
        <v>1</v>
      </c>
      <c r="I20" s="2">
        <v>3</v>
      </c>
      <c r="J20" s="2">
        <v>1</v>
      </c>
      <c r="K20" s="2">
        <v>3</v>
      </c>
      <c r="L20" s="2">
        <v>3</v>
      </c>
      <c r="M20" s="2">
        <v>3</v>
      </c>
      <c r="N20" s="2">
        <v>1</v>
      </c>
      <c r="O20" s="2">
        <v>3</v>
      </c>
      <c r="P20" s="2">
        <v>1</v>
      </c>
      <c r="Q20" s="2">
        <v>3</v>
      </c>
      <c r="R20" s="2">
        <v>1</v>
      </c>
      <c r="S20" s="2">
        <v>3</v>
      </c>
      <c r="T20" s="2">
        <v>1</v>
      </c>
      <c r="U20" s="2">
        <v>3</v>
      </c>
      <c r="V20" s="2">
        <v>1</v>
      </c>
      <c r="W20" s="2">
        <v>3</v>
      </c>
      <c r="X20" s="2">
        <v>1</v>
      </c>
      <c r="Y20" s="2">
        <v>1</v>
      </c>
      <c r="Z20" s="2">
        <v>1</v>
      </c>
      <c r="AA20" s="2">
        <v>4</v>
      </c>
      <c r="AB20" s="2">
        <v>1</v>
      </c>
      <c r="AC20" s="2">
        <v>3</v>
      </c>
      <c r="AD20" s="2">
        <v>1</v>
      </c>
      <c r="AE20" s="2">
        <v>3</v>
      </c>
      <c r="AF20" s="2">
        <v>1</v>
      </c>
      <c r="AG20" s="1">
        <f t="shared" si="14"/>
        <v>61</v>
      </c>
      <c r="AH20" s="1">
        <f t="shared" si="0"/>
        <v>120</v>
      </c>
      <c r="AI20" s="1">
        <f t="shared" si="1"/>
        <v>50.833333333333329</v>
      </c>
      <c r="AJ20" s="43"/>
      <c r="AO20" s="16">
        <v>2.9323700344672097</v>
      </c>
      <c r="AP20" s="16">
        <v>1</v>
      </c>
      <c r="AQ20" s="16">
        <v>2.3121045374622415</v>
      </c>
      <c r="AR20" s="16">
        <v>1</v>
      </c>
      <c r="AS20" s="16">
        <v>2.9106532946011319</v>
      </c>
      <c r="AT20" s="16">
        <v>0.99999999999999978</v>
      </c>
      <c r="AU20" s="16">
        <v>2.6968681459082351</v>
      </c>
      <c r="AV20" s="16">
        <v>1.0000000000000002</v>
      </c>
      <c r="AW20" s="16">
        <v>2.8526026003198863</v>
      </c>
      <c r="AX20" s="16">
        <v>2.8766340108702333</v>
      </c>
      <c r="AY20" s="16">
        <v>2.7907367470364739</v>
      </c>
      <c r="AZ20" s="16">
        <v>0.99999999999999989</v>
      </c>
      <c r="BA20" s="16">
        <v>2.9492738371187799</v>
      </c>
      <c r="BB20" s="16">
        <v>0.99999999999999989</v>
      </c>
      <c r="BC20" s="16">
        <v>3.0576173596311076</v>
      </c>
      <c r="BD20" s="16">
        <v>1</v>
      </c>
      <c r="BE20" s="16">
        <v>3.1254332377707517</v>
      </c>
      <c r="BF20" s="16">
        <v>1</v>
      </c>
      <c r="BG20" s="16">
        <v>2.5529023131322455</v>
      </c>
      <c r="BH20" s="16">
        <v>1</v>
      </c>
      <c r="BI20" s="16">
        <v>2.6582913422057382</v>
      </c>
      <c r="BJ20" s="16">
        <v>0.99999999999999989</v>
      </c>
      <c r="BK20" s="16">
        <v>1</v>
      </c>
      <c r="BL20" s="16">
        <v>0.99999999999999978</v>
      </c>
      <c r="BM20" s="16">
        <v>4.4091118201655206</v>
      </c>
      <c r="BN20" s="16">
        <v>1</v>
      </c>
      <c r="BO20" s="16">
        <v>2.9212646580812853</v>
      </c>
      <c r="BP20" s="16">
        <v>1</v>
      </c>
      <c r="BQ20" s="16">
        <v>2.7934174101612079</v>
      </c>
      <c r="BR20" s="16">
        <v>1</v>
      </c>
      <c r="BS20" s="8">
        <f t="shared" si="2"/>
        <v>58.839281348932047</v>
      </c>
      <c r="BT20" s="1">
        <f t="shared" si="3"/>
        <v>120</v>
      </c>
      <c r="BU20" s="2">
        <f t="shared" si="4"/>
        <v>49.032734457443375</v>
      </c>
      <c r="BV20" s="34"/>
      <c r="BX20" s="1">
        <v>18</v>
      </c>
      <c r="BY20" s="18">
        <f t="shared" si="15"/>
        <v>20.581232623628939</v>
      </c>
      <c r="BZ20" s="18">
        <f t="shared" si="5"/>
        <v>19.47596349468936</v>
      </c>
      <c r="CA20" s="18">
        <f t="shared" si="6"/>
        <v>18.782085230613752</v>
      </c>
      <c r="CB20" s="1">
        <f t="shared" si="7"/>
        <v>40</v>
      </c>
      <c r="CC20" s="24">
        <f t="shared" si="8"/>
        <v>51.453081559072345</v>
      </c>
      <c r="CD20" s="2">
        <f t="shared" si="9"/>
        <v>48.689908736723396</v>
      </c>
      <c r="CE20" s="2">
        <f t="shared" si="10"/>
        <v>46.955213076534378</v>
      </c>
      <c r="CF20" s="8">
        <f t="shared" si="11"/>
        <v>2.0581232623628938</v>
      </c>
      <c r="CG20" s="8">
        <f t="shared" si="12"/>
        <v>1.9475963494689359</v>
      </c>
      <c r="CH20" s="8">
        <f t="shared" si="13"/>
        <v>1.8782085230613752</v>
      </c>
      <c r="CI20" s="32"/>
      <c r="CJ20" s="34"/>
      <c r="CK20" s="1" t="s">
        <v>65</v>
      </c>
    </row>
    <row r="21" spans="1:89" ht="14.5" x14ac:dyDescent="0.3">
      <c r="A21" s="4" t="s">
        <v>20</v>
      </c>
      <c r="B21" s="1"/>
      <c r="C21" s="2">
        <v>3</v>
      </c>
      <c r="D21" s="2">
        <v>2</v>
      </c>
      <c r="E21" s="2">
        <v>3</v>
      </c>
      <c r="F21" s="2">
        <v>1</v>
      </c>
      <c r="G21" s="2">
        <v>4</v>
      </c>
      <c r="H21" s="2">
        <v>2</v>
      </c>
      <c r="I21" s="2">
        <v>3</v>
      </c>
      <c r="J21" s="2">
        <v>4</v>
      </c>
      <c r="K21" s="2">
        <v>3</v>
      </c>
      <c r="L21" s="2">
        <v>2</v>
      </c>
      <c r="M21" s="2">
        <v>4</v>
      </c>
      <c r="N21" s="2">
        <v>2</v>
      </c>
      <c r="O21" s="2">
        <v>4</v>
      </c>
      <c r="P21" s="2">
        <v>1</v>
      </c>
      <c r="Q21" s="2">
        <v>2</v>
      </c>
      <c r="R21" s="2">
        <v>1</v>
      </c>
      <c r="S21" s="2">
        <v>1</v>
      </c>
      <c r="T21" s="2">
        <v>2</v>
      </c>
      <c r="U21" s="2">
        <v>3</v>
      </c>
      <c r="V21" s="2">
        <v>1</v>
      </c>
      <c r="W21" s="2">
        <v>3</v>
      </c>
      <c r="X21" s="2">
        <v>1</v>
      </c>
      <c r="Y21" s="2">
        <v>1</v>
      </c>
      <c r="Z21" s="2">
        <v>3</v>
      </c>
      <c r="AA21" s="2">
        <v>3</v>
      </c>
      <c r="AB21" s="2">
        <v>3</v>
      </c>
      <c r="AC21" s="2">
        <v>4</v>
      </c>
      <c r="AD21" s="2">
        <v>2</v>
      </c>
      <c r="AE21" s="2">
        <v>4</v>
      </c>
      <c r="AF21" s="2">
        <v>3</v>
      </c>
      <c r="AG21" s="1">
        <f t="shared" si="14"/>
        <v>75</v>
      </c>
      <c r="AH21" s="1">
        <f t="shared" si="0"/>
        <v>120</v>
      </c>
      <c r="AI21" s="1">
        <f t="shared" si="1"/>
        <v>62.5</v>
      </c>
      <c r="AJ21" s="43"/>
      <c r="AO21" s="16">
        <v>2.9323700344672097</v>
      </c>
      <c r="AP21" s="16">
        <v>2.3090127507022364</v>
      </c>
      <c r="AQ21" s="16">
        <v>2.3121045374622415</v>
      </c>
      <c r="AR21" s="16">
        <v>1</v>
      </c>
      <c r="AS21" s="16">
        <v>4.2653724483281836</v>
      </c>
      <c r="AT21" s="16">
        <v>2.351507882424686</v>
      </c>
      <c r="AU21" s="16">
        <v>2.6968681459082351</v>
      </c>
      <c r="AV21" s="16">
        <v>3.3598733608206874</v>
      </c>
      <c r="AW21" s="16">
        <v>2.8526026003198863</v>
      </c>
      <c r="AX21" s="16">
        <v>2.2219305011639667</v>
      </c>
      <c r="AY21" s="16">
        <v>4.1422446294611603</v>
      </c>
      <c r="AZ21" s="16">
        <v>2.3057890447812426</v>
      </c>
      <c r="BA21" s="16">
        <v>3.9009221438101012</v>
      </c>
      <c r="BB21" s="16">
        <v>0.99999999999999989</v>
      </c>
      <c r="BC21" s="16">
        <v>2.0337639329185642</v>
      </c>
      <c r="BD21" s="16">
        <v>1</v>
      </c>
      <c r="BE21" s="16">
        <v>0.99999999999999978</v>
      </c>
      <c r="BF21" s="16">
        <v>2.0967900517259341</v>
      </c>
      <c r="BG21" s="16">
        <v>2.5529023131322455</v>
      </c>
      <c r="BH21" s="16">
        <v>1</v>
      </c>
      <c r="BI21" s="16">
        <v>2.6582913422057382</v>
      </c>
      <c r="BJ21" s="16">
        <v>0.99999999999999989</v>
      </c>
      <c r="BK21" s="16">
        <v>1</v>
      </c>
      <c r="BL21" s="16">
        <v>2.602343031358362</v>
      </c>
      <c r="BM21" s="16">
        <v>3.1673193636529695</v>
      </c>
      <c r="BN21" s="16">
        <v>3.2415801274310247</v>
      </c>
      <c r="BO21" s="16">
        <v>4.2330686532158257</v>
      </c>
      <c r="BP21" s="16">
        <v>2.0875379719891494</v>
      </c>
      <c r="BQ21" s="16">
        <v>4.059803912745803</v>
      </c>
      <c r="BR21" s="16">
        <v>3.243784244847232</v>
      </c>
      <c r="BS21" s="8">
        <f t="shared" si="2"/>
        <v>74.627783024872684</v>
      </c>
      <c r="BT21" s="1">
        <f t="shared" si="3"/>
        <v>120</v>
      </c>
      <c r="BU21" s="2">
        <f t="shared" si="4"/>
        <v>62.189819187393901</v>
      </c>
      <c r="BV21" s="34"/>
      <c r="BX21" s="1">
        <v>19</v>
      </c>
      <c r="BY21" s="18">
        <f t="shared" si="15"/>
        <v>26.301642261597333</v>
      </c>
      <c r="BZ21" s="18">
        <f t="shared" si="5"/>
        <v>21.032412115829249</v>
      </c>
      <c r="CA21" s="18">
        <f t="shared" si="6"/>
        <v>27.293728647446102</v>
      </c>
      <c r="CB21" s="1">
        <f t="shared" si="7"/>
        <v>40</v>
      </c>
      <c r="CC21" s="2">
        <f t="shared" si="8"/>
        <v>65.754105653993335</v>
      </c>
      <c r="CD21" s="2">
        <f t="shared" si="9"/>
        <v>52.581030289573128</v>
      </c>
      <c r="CE21" s="24">
        <f t="shared" si="10"/>
        <v>68.234321618615255</v>
      </c>
      <c r="CF21" s="8">
        <f t="shared" si="11"/>
        <v>2.6301642261597333</v>
      </c>
      <c r="CG21" s="8">
        <f t="shared" si="12"/>
        <v>2.1032412115829251</v>
      </c>
      <c r="CH21" s="8">
        <f t="shared" si="13"/>
        <v>2.7293728647446103</v>
      </c>
      <c r="CI21" s="32"/>
      <c r="CJ21" s="34"/>
      <c r="CK21" s="1" t="s">
        <v>53</v>
      </c>
    </row>
    <row r="22" spans="1:89" ht="14.5" x14ac:dyDescent="0.3">
      <c r="A22" s="4" t="s">
        <v>21</v>
      </c>
      <c r="B22" s="1"/>
      <c r="C22" s="2">
        <v>3</v>
      </c>
      <c r="D22" s="2">
        <v>2</v>
      </c>
      <c r="E22" s="2">
        <v>2</v>
      </c>
      <c r="F22" s="2">
        <v>3</v>
      </c>
      <c r="G22" s="2">
        <v>3</v>
      </c>
      <c r="H22" s="2">
        <v>2</v>
      </c>
      <c r="I22" s="2">
        <v>1</v>
      </c>
      <c r="J22" s="2">
        <v>4</v>
      </c>
      <c r="K22" s="2">
        <v>1</v>
      </c>
      <c r="L22" s="2">
        <v>4</v>
      </c>
      <c r="M22" s="2">
        <v>4</v>
      </c>
      <c r="N22" s="2">
        <v>2</v>
      </c>
      <c r="O22" s="2">
        <v>2</v>
      </c>
      <c r="P22" s="2">
        <v>3</v>
      </c>
      <c r="Q22" s="2">
        <v>1</v>
      </c>
      <c r="R22" s="2">
        <v>4</v>
      </c>
      <c r="S22" s="2">
        <v>3</v>
      </c>
      <c r="T22" s="2">
        <v>2</v>
      </c>
      <c r="U22" s="2">
        <v>1</v>
      </c>
      <c r="V22" s="2">
        <v>4</v>
      </c>
      <c r="W22" s="2">
        <v>4</v>
      </c>
      <c r="X22" s="2">
        <v>1</v>
      </c>
      <c r="Y22" s="2">
        <v>2</v>
      </c>
      <c r="Z22" s="2">
        <v>3</v>
      </c>
      <c r="AA22" s="2">
        <v>3</v>
      </c>
      <c r="AB22" s="2">
        <v>1</v>
      </c>
      <c r="AC22" s="2">
        <v>3</v>
      </c>
      <c r="AD22" s="2">
        <v>2</v>
      </c>
      <c r="AE22" s="2">
        <v>2</v>
      </c>
      <c r="AF22" s="2">
        <v>3</v>
      </c>
      <c r="AG22" s="1">
        <f t="shared" si="14"/>
        <v>75</v>
      </c>
      <c r="AH22" s="1">
        <f t="shared" si="0"/>
        <v>120</v>
      </c>
      <c r="AI22" s="1">
        <f t="shared" si="1"/>
        <v>62.5</v>
      </c>
      <c r="AJ22" s="43"/>
      <c r="AO22" s="16">
        <v>2.9323700344672097</v>
      </c>
      <c r="AP22" s="16">
        <v>2.3090127507022364</v>
      </c>
      <c r="AQ22" s="16">
        <v>1</v>
      </c>
      <c r="AR22" s="16">
        <v>3.1305216836640737</v>
      </c>
      <c r="AS22" s="16">
        <v>2.9106532946011319</v>
      </c>
      <c r="AT22" s="16">
        <v>2.351507882424686</v>
      </c>
      <c r="AU22" s="16">
        <v>1</v>
      </c>
      <c r="AV22" s="16">
        <v>3.3598733608206874</v>
      </c>
      <c r="AW22" s="16">
        <v>1</v>
      </c>
      <c r="AX22" s="16">
        <v>3.5322355043521112</v>
      </c>
      <c r="AY22" s="16">
        <v>4.1422446294611603</v>
      </c>
      <c r="AZ22" s="16">
        <v>2.3057890447812426</v>
      </c>
      <c r="BA22" s="16">
        <v>2.1091596809934341</v>
      </c>
      <c r="BB22" s="16">
        <v>3.2020091770429113</v>
      </c>
      <c r="BC22" s="16">
        <v>1</v>
      </c>
      <c r="BD22" s="16">
        <v>3.7818654787420463</v>
      </c>
      <c r="BE22" s="16">
        <v>3.1254332377707517</v>
      </c>
      <c r="BF22" s="16">
        <v>2.0967900517259341</v>
      </c>
      <c r="BG22" s="16">
        <v>1</v>
      </c>
      <c r="BH22" s="16">
        <v>3.359556131805375</v>
      </c>
      <c r="BI22" s="16">
        <v>3.8100981200554376</v>
      </c>
      <c r="BJ22" s="16">
        <v>0.99999999999999989</v>
      </c>
      <c r="BK22" s="16">
        <v>2.234427692054973</v>
      </c>
      <c r="BL22" s="16">
        <v>2.602343031358362</v>
      </c>
      <c r="BM22" s="16">
        <v>3.1673193636529695</v>
      </c>
      <c r="BN22" s="16">
        <v>1</v>
      </c>
      <c r="BO22" s="16">
        <v>2.9212646580812853</v>
      </c>
      <c r="BP22" s="16">
        <v>2.0875379719891494</v>
      </c>
      <c r="BQ22" s="16">
        <v>1.8292861631296997</v>
      </c>
      <c r="BR22" s="16">
        <v>3.243784244847232</v>
      </c>
      <c r="BS22" s="8">
        <f t="shared" si="2"/>
        <v>73.545083188524103</v>
      </c>
      <c r="BT22" s="1">
        <f t="shared" si="3"/>
        <v>120</v>
      </c>
      <c r="BU22" s="2">
        <f t="shared" si="4"/>
        <v>61.287569323770086</v>
      </c>
      <c r="BV22" s="34"/>
      <c r="BX22" s="1">
        <v>20</v>
      </c>
      <c r="BY22" s="18">
        <f t="shared" si="15"/>
        <v>23.526174511032139</v>
      </c>
      <c r="BZ22" s="18">
        <f t="shared" si="5"/>
        <v>26.122847432322857</v>
      </c>
      <c r="CA22" s="18">
        <f t="shared" si="6"/>
        <v>23.896061245169115</v>
      </c>
      <c r="CB22" s="1">
        <f t="shared" si="7"/>
        <v>40</v>
      </c>
      <c r="CC22" s="2">
        <f t="shared" si="8"/>
        <v>58.815436277580346</v>
      </c>
      <c r="CD22" s="24">
        <f t="shared" si="9"/>
        <v>65.307118580807142</v>
      </c>
      <c r="CE22" s="2">
        <f t="shared" si="10"/>
        <v>59.740153112922791</v>
      </c>
      <c r="CF22" s="8">
        <f t="shared" si="11"/>
        <v>2.3526174511032139</v>
      </c>
      <c r="CG22" s="8">
        <f t="shared" si="12"/>
        <v>2.6122847432322858</v>
      </c>
      <c r="CH22" s="8">
        <f t="shared" si="13"/>
        <v>2.3896061245169116</v>
      </c>
      <c r="CI22" s="32"/>
      <c r="CJ22" s="34"/>
      <c r="CK22" s="1" t="s">
        <v>52</v>
      </c>
    </row>
    <row r="23" spans="1:89" ht="14.5" x14ac:dyDescent="0.3">
      <c r="A23" s="4" t="s">
        <v>22</v>
      </c>
      <c r="B23" s="1"/>
      <c r="C23" s="2">
        <v>3</v>
      </c>
      <c r="D23" s="2">
        <v>1</v>
      </c>
      <c r="E23" s="2">
        <v>3</v>
      </c>
      <c r="F23" s="2">
        <v>1</v>
      </c>
      <c r="G23" s="2">
        <v>3</v>
      </c>
      <c r="H23" s="2">
        <v>1</v>
      </c>
      <c r="I23" s="2">
        <v>3</v>
      </c>
      <c r="J23" s="2">
        <v>1</v>
      </c>
      <c r="K23" s="2">
        <v>3</v>
      </c>
      <c r="L23" s="2">
        <v>1</v>
      </c>
      <c r="M23" s="2">
        <v>1</v>
      </c>
      <c r="N23" s="2">
        <v>3</v>
      </c>
      <c r="O23" s="2">
        <v>3</v>
      </c>
      <c r="P23" s="2">
        <v>1</v>
      </c>
      <c r="Q23" s="2">
        <v>2</v>
      </c>
      <c r="R23" s="2">
        <v>3</v>
      </c>
      <c r="S23" s="2">
        <v>2</v>
      </c>
      <c r="T23" s="2">
        <v>3</v>
      </c>
      <c r="U23" s="2">
        <v>3</v>
      </c>
      <c r="V23" s="2">
        <v>1</v>
      </c>
      <c r="W23" s="2">
        <v>1</v>
      </c>
      <c r="X23" s="2">
        <v>3</v>
      </c>
      <c r="Y23" s="2">
        <v>1</v>
      </c>
      <c r="Z23" s="2">
        <v>3</v>
      </c>
      <c r="AA23" s="2">
        <v>3</v>
      </c>
      <c r="AB23" s="2">
        <v>1</v>
      </c>
      <c r="AC23" s="2">
        <v>3</v>
      </c>
      <c r="AD23" s="2">
        <v>1</v>
      </c>
      <c r="AE23" s="2">
        <v>1</v>
      </c>
      <c r="AF23" s="2">
        <v>3</v>
      </c>
      <c r="AG23" s="1">
        <f t="shared" si="14"/>
        <v>62</v>
      </c>
      <c r="AH23" s="1">
        <f t="shared" si="0"/>
        <v>120</v>
      </c>
      <c r="AI23" s="1">
        <f t="shared" si="1"/>
        <v>51.666666666666671</v>
      </c>
      <c r="AJ23" s="43"/>
      <c r="AO23" s="16">
        <v>2.9323700344672097</v>
      </c>
      <c r="AP23" s="16">
        <v>1</v>
      </c>
      <c r="AQ23" s="16">
        <v>2.3121045374622415</v>
      </c>
      <c r="AR23" s="16">
        <v>1</v>
      </c>
      <c r="AS23" s="16">
        <v>2.9106532946011319</v>
      </c>
      <c r="AT23" s="16">
        <v>0.99999999999999978</v>
      </c>
      <c r="AU23" s="16">
        <v>2.6968681459082351</v>
      </c>
      <c r="AV23" s="16">
        <v>1.0000000000000002</v>
      </c>
      <c r="AW23" s="16">
        <v>2.8526026003198863</v>
      </c>
      <c r="AX23" s="16">
        <v>1</v>
      </c>
      <c r="AY23" s="16">
        <v>1</v>
      </c>
      <c r="AZ23" s="16">
        <v>3.5135441334783186</v>
      </c>
      <c r="BA23" s="16">
        <v>2.9492738371187799</v>
      </c>
      <c r="BB23" s="16">
        <v>0.99999999999999989</v>
      </c>
      <c r="BC23" s="16">
        <v>2.0337639329185642</v>
      </c>
      <c r="BD23" s="16">
        <v>2.9525793156123434</v>
      </c>
      <c r="BE23" s="16">
        <v>2.1091596809934341</v>
      </c>
      <c r="BF23" s="16">
        <v>3.2133695044290516</v>
      </c>
      <c r="BG23" s="16">
        <v>2.5529023131322455</v>
      </c>
      <c r="BH23" s="16">
        <v>1</v>
      </c>
      <c r="BI23" s="16">
        <v>0.99999999999999978</v>
      </c>
      <c r="BJ23" s="16">
        <v>3.3950429079229041</v>
      </c>
      <c r="BK23" s="16">
        <v>1</v>
      </c>
      <c r="BL23" s="16">
        <v>2.602343031358362</v>
      </c>
      <c r="BM23" s="16">
        <v>3.1673193636529695</v>
      </c>
      <c r="BN23" s="16">
        <v>1</v>
      </c>
      <c r="BO23" s="16">
        <v>2.9212646580812853</v>
      </c>
      <c r="BP23" s="16">
        <v>1</v>
      </c>
      <c r="BQ23" s="16">
        <v>1</v>
      </c>
      <c r="BR23" s="16">
        <v>3.243784244847232</v>
      </c>
      <c r="BS23" s="8">
        <f t="shared" si="2"/>
        <v>61.358945536304205</v>
      </c>
      <c r="BT23" s="1">
        <f t="shared" si="3"/>
        <v>120</v>
      </c>
      <c r="BU23" s="2">
        <f t="shared" si="4"/>
        <v>51.132454613586845</v>
      </c>
      <c r="BV23" s="34"/>
      <c r="BX23" s="1">
        <v>21</v>
      </c>
      <c r="BY23" s="18">
        <f t="shared" si="15"/>
        <v>18.704598612758705</v>
      </c>
      <c r="BZ23" s="18">
        <f t="shared" si="5"/>
        <v>22.324592717682737</v>
      </c>
      <c r="CA23" s="18">
        <f t="shared" si="6"/>
        <v>20.329754205862756</v>
      </c>
      <c r="CB23" s="1">
        <f t="shared" si="7"/>
        <v>40</v>
      </c>
      <c r="CC23" s="2">
        <f t="shared" si="8"/>
        <v>46.761496531896761</v>
      </c>
      <c r="CD23" s="24">
        <f t="shared" si="9"/>
        <v>55.811481794206841</v>
      </c>
      <c r="CE23" s="2">
        <f t="shared" si="10"/>
        <v>50.824385514656889</v>
      </c>
      <c r="CF23" s="8">
        <f t="shared" si="11"/>
        <v>1.8704598612758705</v>
      </c>
      <c r="CG23" s="8">
        <f t="shared" si="12"/>
        <v>2.2324592717682736</v>
      </c>
      <c r="CH23" s="8">
        <f t="shared" si="13"/>
        <v>2.0329754205862756</v>
      </c>
      <c r="CI23" s="32"/>
      <c r="CJ23" s="34"/>
      <c r="CK23" s="1" t="s">
        <v>52</v>
      </c>
    </row>
    <row r="24" spans="1:89" ht="14.5" x14ac:dyDescent="0.3">
      <c r="A24" s="4" t="s">
        <v>23</v>
      </c>
      <c r="B24" s="1"/>
      <c r="C24" s="2">
        <v>4</v>
      </c>
      <c r="D24" s="2">
        <v>1</v>
      </c>
      <c r="E24" s="2">
        <v>4</v>
      </c>
      <c r="F24" s="2">
        <v>2</v>
      </c>
      <c r="G24" s="2">
        <v>3</v>
      </c>
      <c r="H24" s="2">
        <v>1</v>
      </c>
      <c r="I24" s="2">
        <v>3</v>
      </c>
      <c r="J24" s="2">
        <v>1</v>
      </c>
      <c r="K24" s="2">
        <v>2</v>
      </c>
      <c r="L24" s="2">
        <v>2</v>
      </c>
      <c r="M24" s="2">
        <v>4</v>
      </c>
      <c r="N24" s="2">
        <v>2</v>
      </c>
      <c r="O24" s="2">
        <v>3</v>
      </c>
      <c r="P24" s="2">
        <v>2</v>
      </c>
      <c r="Q24" s="2">
        <v>3</v>
      </c>
      <c r="R24" s="2">
        <v>1</v>
      </c>
      <c r="S24" s="2">
        <v>3</v>
      </c>
      <c r="T24" s="2">
        <v>2</v>
      </c>
      <c r="U24" s="2">
        <v>3</v>
      </c>
      <c r="V24" s="2">
        <v>1</v>
      </c>
      <c r="W24" s="2">
        <v>1</v>
      </c>
      <c r="X24" s="2">
        <v>3</v>
      </c>
      <c r="Y24" s="2">
        <v>3</v>
      </c>
      <c r="Z24" s="2">
        <v>2</v>
      </c>
      <c r="AA24" s="2">
        <v>4</v>
      </c>
      <c r="AB24" s="2">
        <v>2</v>
      </c>
      <c r="AC24" s="2">
        <v>3</v>
      </c>
      <c r="AD24" s="2">
        <v>2</v>
      </c>
      <c r="AE24" s="2">
        <v>3</v>
      </c>
      <c r="AF24" s="2">
        <v>2</v>
      </c>
      <c r="AG24" s="1">
        <f t="shared" si="14"/>
        <v>72</v>
      </c>
      <c r="AH24" s="1">
        <f t="shared" si="0"/>
        <v>120</v>
      </c>
      <c r="AI24" s="1">
        <f t="shared" si="1"/>
        <v>60</v>
      </c>
      <c r="AJ24" s="43"/>
      <c r="AO24" s="16">
        <v>4.470814350313514</v>
      </c>
      <c r="AP24" s="16">
        <v>1</v>
      </c>
      <c r="AQ24" s="16">
        <v>3.6320259144073139</v>
      </c>
      <c r="AR24" s="16">
        <v>2.2091364098351969</v>
      </c>
      <c r="AS24" s="16">
        <v>2.9106532946011319</v>
      </c>
      <c r="AT24" s="16">
        <v>0.99999999999999978</v>
      </c>
      <c r="AU24" s="16">
        <v>2.6968681459082351</v>
      </c>
      <c r="AV24" s="16">
        <v>1.0000000000000002</v>
      </c>
      <c r="AW24" s="16">
        <v>1.9206348790852112</v>
      </c>
      <c r="AX24" s="16">
        <v>2.2219305011639667</v>
      </c>
      <c r="AY24" s="16">
        <v>4.1422446294611603</v>
      </c>
      <c r="AZ24" s="16">
        <v>2.3057890447812426</v>
      </c>
      <c r="BA24" s="16">
        <v>2.9492738371187799</v>
      </c>
      <c r="BB24" s="16">
        <v>2.1455089813319788</v>
      </c>
      <c r="BC24" s="16">
        <v>3.0576173596311076</v>
      </c>
      <c r="BD24" s="16">
        <v>1</v>
      </c>
      <c r="BE24" s="16">
        <v>3.1254332377707517</v>
      </c>
      <c r="BF24" s="16">
        <v>2.0967900517259341</v>
      </c>
      <c r="BG24" s="16">
        <v>2.5529023131322455</v>
      </c>
      <c r="BH24" s="16">
        <v>1</v>
      </c>
      <c r="BI24" s="16">
        <v>0.99999999999999978</v>
      </c>
      <c r="BJ24" s="16">
        <v>3.3950429079229041</v>
      </c>
      <c r="BK24" s="16">
        <v>3.3312177437809072</v>
      </c>
      <c r="BL24" s="16">
        <v>1.8155234630870785</v>
      </c>
      <c r="BM24" s="16">
        <v>4.4091118201655206</v>
      </c>
      <c r="BN24" s="16">
        <v>2.2910445238280892</v>
      </c>
      <c r="BO24" s="16">
        <v>2.9212646580812853</v>
      </c>
      <c r="BP24" s="16">
        <v>2.0875379719891494</v>
      </c>
      <c r="BQ24" s="16">
        <v>2.7934174101612079</v>
      </c>
      <c r="BR24" s="16">
        <v>2.1934735635975047</v>
      </c>
      <c r="BS24" s="8">
        <f t="shared" si="2"/>
        <v>73.675257012881417</v>
      </c>
      <c r="BT24" s="1">
        <f t="shared" si="3"/>
        <v>120</v>
      </c>
      <c r="BU24" s="2">
        <f t="shared" si="4"/>
        <v>61.396047510734519</v>
      </c>
      <c r="BV24" s="34"/>
      <c r="BX24" s="1">
        <v>22</v>
      </c>
      <c r="BY24" s="18">
        <f t="shared" si="15"/>
        <v>23.062063495314572</v>
      </c>
      <c r="BZ24" s="18">
        <f t="shared" si="5"/>
        <v>24.375559454953201</v>
      </c>
      <c r="CA24" s="18">
        <f t="shared" si="6"/>
        <v>26.237634062613644</v>
      </c>
      <c r="CB24" s="1">
        <f t="shared" si="7"/>
        <v>40</v>
      </c>
      <c r="CC24" s="2">
        <f t="shared" si="8"/>
        <v>57.655158738286424</v>
      </c>
      <c r="CD24" s="2">
        <f t="shared" si="9"/>
        <v>60.938898637382998</v>
      </c>
      <c r="CE24" s="24">
        <f t="shared" si="10"/>
        <v>65.594085156534106</v>
      </c>
      <c r="CF24" s="8">
        <f t="shared" si="11"/>
        <v>2.3062063495314571</v>
      </c>
      <c r="CG24" s="8">
        <f t="shared" si="12"/>
        <v>2.43755594549532</v>
      </c>
      <c r="CH24" s="8">
        <f t="shared" si="13"/>
        <v>2.6237634062613644</v>
      </c>
      <c r="CI24" s="32"/>
      <c r="CJ24" s="34"/>
      <c r="CK24" s="1" t="s">
        <v>53</v>
      </c>
    </row>
    <row r="25" spans="1:89" ht="14.5" x14ac:dyDescent="0.3">
      <c r="A25" s="4" t="s">
        <v>24</v>
      </c>
      <c r="B25" s="1"/>
      <c r="C25" s="2">
        <v>3</v>
      </c>
      <c r="D25" s="2">
        <v>1</v>
      </c>
      <c r="E25" s="2">
        <v>2</v>
      </c>
      <c r="F25" s="2">
        <v>4</v>
      </c>
      <c r="G25" s="2">
        <v>1</v>
      </c>
      <c r="H25" s="2">
        <v>1</v>
      </c>
      <c r="I25" s="2">
        <v>4</v>
      </c>
      <c r="J25" s="2">
        <v>4</v>
      </c>
      <c r="K25" s="2">
        <v>4</v>
      </c>
      <c r="L25" s="2">
        <v>4</v>
      </c>
      <c r="M25" s="2">
        <v>3</v>
      </c>
      <c r="N25" s="2">
        <v>2</v>
      </c>
      <c r="O25" s="2">
        <v>1</v>
      </c>
      <c r="P25" s="2">
        <v>3</v>
      </c>
      <c r="Q25" s="2">
        <v>3</v>
      </c>
      <c r="R25" s="2">
        <v>2</v>
      </c>
      <c r="S25" s="2">
        <v>1</v>
      </c>
      <c r="T25" s="2">
        <v>4</v>
      </c>
      <c r="U25" s="2">
        <v>4</v>
      </c>
      <c r="V25" s="2">
        <v>1</v>
      </c>
      <c r="W25" s="2">
        <v>1</v>
      </c>
      <c r="X25" s="2">
        <v>1</v>
      </c>
      <c r="Y25" s="2">
        <v>1</v>
      </c>
      <c r="Z25" s="2">
        <v>4</v>
      </c>
      <c r="AA25" s="2">
        <v>3</v>
      </c>
      <c r="AB25" s="2">
        <v>1</v>
      </c>
      <c r="AC25" s="2">
        <v>1</v>
      </c>
      <c r="AD25" s="2">
        <v>4</v>
      </c>
      <c r="AE25" s="2">
        <v>2</v>
      </c>
      <c r="AF25" s="2">
        <v>2</v>
      </c>
      <c r="AG25" s="1">
        <f t="shared" si="14"/>
        <v>72</v>
      </c>
      <c r="AH25" s="1">
        <f t="shared" si="0"/>
        <v>120</v>
      </c>
      <c r="AI25" s="1">
        <f t="shared" si="1"/>
        <v>60</v>
      </c>
      <c r="AJ25" s="43"/>
      <c r="AO25" s="16">
        <v>2.9323700344672097</v>
      </c>
      <c r="AP25" s="16">
        <v>1</v>
      </c>
      <c r="AQ25" s="16">
        <v>1</v>
      </c>
      <c r="AR25" s="16">
        <v>4.0237979672802062</v>
      </c>
      <c r="AS25" s="16">
        <v>1</v>
      </c>
      <c r="AT25" s="16">
        <v>0.99999999999999978</v>
      </c>
      <c r="AU25" s="16">
        <v>3.9127308029071539</v>
      </c>
      <c r="AV25" s="16">
        <v>3.3598733608206874</v>
      </c>
      <c r="AW25" s="16">
        <v>4.044661515647439</v>
      </c>
      <c r="AX25" s="16">
        <v>3.5322355043521112</v>
      </c>
      <c r="AY25" s="16">
        <v>2.7907367470364739</v>
      </c>
      <c r="AZ25" s="16">
        <v>2.3057890447812426</v>
      </c>
      <c r="BA25" s="16">
        <v>0.99999999999999978</v>
      </c>
      <c r="BB25" s="16">
        <v>3.2020091770429113</v>
      </c>
      <c r="BC25" s="16">
        <v>3.0576173596311076</v>
      </c>
      <c r="BD25" s="16">
        <v>2.1807019355023112</v>
      </c>
      <c r="BE25" s="16">
        <v>0.99999999999999978</v>
      </c>
      <c r="BF25" s="16">
        <v>4.6275483766513226</v>
      </c>
      <c r="BG25" s="16">
        <v>3.8713967751774181</v>
      </c>
      <c r="BH25" s="16">
        <v>1</v>
      </c>
      <c r="BI25" s="16">
        <v>0.99999999999999978</v>
      </c>
      <c r="BJ25" s="16">
        <v>0.99999999999999989</v>
      </c>
      <c r="BK25" s="16">
        <v>1</v>
      </c>
      <c r="BL25" s="16">
        <v>3.8100981200554376</v>
      </c>
      <c r="BM25" s="16">
        <v>3.1673193636529695</v>
      </c>
      <c r="BN25" s="16">
        <v>1</v>
      </c>
      <c r="BO25" s="16">
        <v>1</v>
      </c>
      <c r="BP25" s="16">
        <v>4.044661515647439</v>
      </c>
      <c r="BQ25" s="16">
        <v>1.8292861631296997</v>
      </c>
      <c r="BR25" s="16">
        <v>2.1934735635975047</v>
      </c>
      <c r="BS25" s="8">
        <f t="shared" si="2"/>
        <v>70.886307327380635</v>
      </c>
      <c r="BT25" s="1">
        <f t="shared" si="3"/>
        <v>120</v>
      </c>
      <c r="BU25" s="2">
        <f t="shared" si="4"/>
        <v>59.071922772817196</v>
      </c>
      <c r="BV25" s="34"/>
      <c r="BX25" s="1">
        <v>23</v>
      </c>
      <c r="BY25" s="18">
        <f t="shared" si="15"/>
        <v>25.805669185474809</v>
      </c>
      <c r="BZ25" s="18">
        <f t="shared" si="5"/>
        <v>25.035799415822787</v>
      </c>
      <c r="CA25" s="18">
        <f t="shared" si="6"/>
        <v>20.044838726083054</v>
      </c>
      <c r="CB25" s="1">
        <f t="shared" si="7"/>
        <v>40</v>
      </c>
      <c r="CC25" s="24">
        <f t="shared" si="8"/>
        <v>64.514172963687017</v>
      </c>
      <c r="CD25" s="2">
        <f t="shared" si="9"/>
        <v>62.589498539556963</v>
      </c>
      <c r="CE25" s="2">
        <f t="shared" si="10"/>
        <v>50.112096815207629</v>
      </c>
      <c r="CF25" s="8">
        <f t="shared" si="11"/>
        <v>2.5805669185474809</v>
      </c>
      <c r="CG25" s="8">
        <f t="shared" si="12"/>
        <v>2.5035799415822786</v>
      </c>
      <c r="CH25" s="8">
        <f t="shared" si="13"/>
        <v>2.0044838726083052</v>
      </c>
      <c r="CI25" s="32"/>
      <c r="CJ25" s="34"/>
      <c r="CK25" s="1" t="s">
        <v>65</v>
      </c>
    </row>
    <row r="26" spans="1:89" ht="14.5" x14ac:dyDescent="0.3">
      <c r="A26" s="4" t="s">
        <v>25</v>
      </c>
      <c r="B26" s="1"/>
      <c r="C26" s="2">
        <v>3</v>
      </c>
      <c r="D26" s="2">
        <v>3</v>
      </c>
      <c r="E26" s="2">
        <v>4</v>
      </c>
      <c r="F26" s="2">
        <v>2</v>
      </c>
      <c r="G26" s="2">
        <v>2</v>
      </c>
      <c r="H26" s="2">
        <v>3</v>
      </c>
      <c r="I26" s="2">
        <v>3</v>
      </c>
      <c r="J26" s="2">
        <v>2</v>
      </c>
      <c r="K26" s="2">
        <v>1</v>
      </c>
      <c r="L26" s="2">
        <v>4</v>
      </c>
      <c r="M26" s="2">
        <v>3</v>
      </c>
      <c r="N26" s="2">
        <v>2</v>
      </c>
      <c r="O26" s="2">
        <v>2</v>
      </c>
      <c r="P26" s="2">
        <v>3</v>
      </c>
      <c r="Q26" s="2">
        <v>4</v>
      </c>
      <c r="R26" s="2">
        <v>1</v>
      </c>
      <c r="S26" s="2">
        <v>3</v>
      </c>
      <c r="T26" s="2">
        <v>2</v>
      </c>
      <c r="U26" s="2">
        <v>4</v>
      </c>
      <c r="V26" s="2">
        <v>1</v>
      </c>
      <c r="W26" s="2">
        <v>3</v>
      </c>
      <c r="X26" s="2">
        <v>2</v>
      </c>
      <c r="Y26" s="2">
        <v>3</v>
      </c>
      <c r="Z26" s="2">
        <v>1</v>
      </c>
      <c r="AA26" s="2">
        <v>2</v>
      </c>
      <c r="AB26" s="2">
        <v>1</v>
      </c>
      <c r="AC26" s="2">
        <v>1</v>
      </c>
      <c r="AD26" s="2">
        <v>4</v>
      </c>
      <c r="AE26" s="2">
        <v>3</v>
      </c>
      <c r="AF26" s="2">
        <v>2</v>
      </c>
      <c r="AG26" s="1">
        <f t="shared" si="14"/>
        <v>74</v>
      </c>
      <c r="AH26" s="1">
        <f t="shared" si="0"/>
        <v>120</v>
      </c>
      <c r="AI26" s="1">
        <f t="shared" si="1"/>
        <v>61.666666666666671</v>
      </c>
      <c r="AJ26" s="43"/>
      <c r="AO26" s="16">
        <v>2.9323700344672097</v>
      </c>
      <c r="AP26" s="16">
        <v>3.576732552214366</v>
      </c>
      <c r="AQ26" s="16">
        <v>3.6320259144073139</v>
      </c>
      <c r="AR26" s="16">
        <v>2.2091364098351969</v>
      </c>
      <c r="AS26" s="16">
        <v>1.8603440719809656</v>
      </c>
      <c r="AT26" s="16">
        <v>3.6915968945000239</v>
      </c>
      <c r="AU26" s="16">
        <v>2.6968681459082351</v>
      </c>
      <c r="AV26" s="16">
        <v>2.067328209796822</v>
      </c>
      <c r="AW26" s="16">
        <v>1</v>
      </c>
      <c r="AX26" s="16">
        <v>3.5322355043521112</v>
      </c>
      <c r="AY26" s="16">
        <v>2.7907367470364739</v>
      </c>
      <c r="AZ26" s="16">
        <v>2.3057890447812426</v>
      </c>
      <c r="BA26" s="16">
        <v>2.1091596809934341</v>
      </c>
      <c r="BB26" s="16">
        <v>3.2020091770429113</v>
      </c>
      <c r="BC26" s="16">
        <v>4.2653724483281836</v>
      </c>
      <c r="BD26" s="16">
        <v>1</v>
      </c>
      <c r="BE26" s="16">
        <v>3.1254332377707517</v>
      </c>
      <c r="BF26" s="16">
        <v>2.0967900517259341</v>
      </c>
      <c r="BG26" s="16">
        <v>3.8713967751774181</v>
      </c>
      <c r="BH26" s="16">
        <v>1</v>
      </c>
      <c r="BI26" s="16">
        <v>2.6582913422057382</v>
      </c>
      <c r="BJ26" s="16">
        <v>2.249857321061242</v>
      </c>
      <c r="BK26" s="16">
        <v>3.3312177437809072</v>
      </c>
      <c r="BL26" s="16">
        <v>0.99999999999999978</v>
      </c>
      <c r="BM26" s="16">
        <v>2.0875379719891494</v>
      </c>
      <c r="BN26" s="16">
        <v>1</v>
      </c>
      <c r="BO26" s="16">
        <v>1</v>
      </c>
      <c r="BP26" s="16">
        <v>4.044661515647439</v>
      </c>
      <c r="BQ26" s="16">
        <v>2.7934174101612079</v>
      </c>
      <c r="BR26" s="16">
        <v>2.1934735635975047</v>
      </c>
      <c r="BS26" s="8">
        <f t="shared" si="2"/>
        <v>75.323781768761776</v>
      </c>
      <c r="BT26" s="1">
        <f t="shared" si="3"/>
        <v>120</v>
      </c>
      <c r="BU26" s="2">
        <f t="shared" si="4"/>
        <v>62.769818140634811</v>
      </c>
      <c r="BV26" s="34"/>
      <c r="BX26" s="1">
        <v>24</v>
      </c>
      <c r="BY26" s="18">
        <f t="shared" si="15"/>
        <v>27.198637737462242</v>
      </c>
      <c r="BZ26" s="18">
        <f t="shared" si="5"/>
        <v>25.766687162856343</v>
      </c>
      <c r="CA26" s="18">
        <f t="shared" si="6"/>
        <v>22.358456868443188</v>
      </c>
      <c r="CB26" s="1">
        <f t="shared" si="7"/>
        <v>40</v>
      </c>
      <c r="CC26" s="24">
        <f t="shared" si="8"/>
        <v>67.996594343655602</v>
      </c>
      <c r="CD26" s="2">
        <f t="shared" si="9"/>
        <v>64.41671790714085</v>
      </c>
      <c r="CE26" s="2">
        <f t="shared" si="10"/>
        <v>55.896142171107968</v>
      </c>
      <c r="CF26" s="8">
        <f t="shared" si="11"/>
        <v>2.7198637737462241</v>
      </c>
      <c r="CG26" s="8">
        <f t="shared" si="12"/>
        <v>2.5766687162856341</v>
      </c>
      <c r="CH26" s="8">
        <f t="shared" si="13"/>
        <v>2.2358456868443186</v>
      </c>
      <c r="CI26" s="32"/>
      <c r="CJ26" s="34"/>
      <c r="CK26" s="1" t="s">
        <v>65</v>
      </c>
    </row>
    <row r="27" spans="1:89" ht="14.5" x14ac:dyDescent="0.3">
      <c r="A27" s="4" t="s">
        <v>26</v>
      </c>
      <c r="B27" s="1"/>
      <c r="C27" s="2">
        <v>4</v>
      </c>
      <c r="D27" s="2">
        <v>2</v>
      </c>
      <c r="E27" s="2">
        <v>3</v>
      </c>
      <c r="F27" s="2">
        <v>2</v>
      </c>
      <c r="G27" s="2">
        <v>3</v>
      </c>
      <c r="H27" s="2">
        <v>2</v>
      </c>
      <c r="I27" s="2">
        <v>3</v>
      </c>
      <c r="J27" s="2">
        <v>2</v>
      </c>
      <c r="K27" s="2">
        <v>3</v>
      </c>
      <c r="L27" s="2">
        <v>2</v>
      </c>
      <c r="M27" s="2">
        <v>2</v>
      </c>
      <c r="N27" s="2">
        <v>3</v>
      </c>
      <c r="O27" s="2">
        <v>3</v>
      </c>
      <c r="P27" s="2">
        <v>2</v>
      </c>
      <c r="Q27" s="2">
        <v>3</v>
      </c>
      <c r="R27" s="2">
        <v>2</v>
      </c>
      <c r="S27" s="2">
        <v>3</v>
      </c>
      <c r="T27" s="2">
        <v>3</v>
      </c>
      <c r="U27" s="2">
        <v>3</v>
      </c>
      <c r="V27" s="2">
        <v>2</v>
      </c>
      <c r="W27" s="2">
        <v>4</v>
      </c>
      <c r="X27" s="2">
        <v>2</v>
      </c>
      <c r="Y27" s="2">
        <v>1</v>
      </c>
      <c r="Z27" s="2">
        <v>1</v>
      </c>
      <c r="AA27" s="2">
        <v>2</v>
      </c>
      <c r="AB27" s="2">
        <v>1</v>
      </c>
      <c r="AC27" s="2">
        <v>2</v>
      </c>
      <c r="AD27" s="2">
        <v>2</v>
      </c>
      <c r="AE27" s="2">
        <v>3</v>
      </c>
      <c r="AF27" s="2">
        <v>3</v>
      </c>
      <c r="AG27" s="1">
        <f t="shared" si="14"/>
        <v>73</v>
      </c>
      <c r="AH27" s="1">
        <f t="shared" si="0"/>
        <v>120</v>
      </c>
      <c r="AI27" s="1">
        <f t="shared" si="1"/>
        <v>60.833333333333329</v>
      </c>
      <c r="AJ27" s="43"/>
      <c r="AO27" s="16">
        <v>4.470814350313514</v>
      </c>
      <c r="AP27" s="16">
        <v>2.3090127507022364</v>
      </c>
      <c r="AQ27" s="16">
        <v>2.3121045374622415</v>
      </c>
      <c r="AR27" s="16">
        <v>2.2091364098351969</v>
      </c>
      <c r="AS27" s="16">
        <v>2.9106532946011319</v>
      </c>
      <c r="AT27" s="16">
        <v>2.351507882424686</v>
      </c>
      <c r="AU27" s="16">
        <v>2.6968681459082351</v>
      </c>
      <c r="AV27" s="16">
        <v>2.067328209796822</v>
      </c>
      <c r="AW27" s="16">
        <v>2.8526026003198863</v>
      </c>
      <c r="AX27" s="16">
        <v>2.2219305011639667</v>
      </c>
      <c r="AY27" s="16">
        <v>1.7510795582685614</v>
      </c>
      <c r="AZ27" s="16">
        <v>3.5135441334783186</v>
      </c>
      <c r="BA27" s="16">
        <v>2.9492738371187799</v>
      </c>
      <c r="BB27" s="16">
        <v>2.1455089813319788</v>
      </c>
      <c r="BC27" s="16">
        <v>3.0576173596311076</v>
      </c>
      <c r="BD27" s="16">
        <v>2.1807019355023112</v>
      </c>
      <c r="BE27" s="16">
        <v>3.1254332377707517</v>
      </c>
      <c r="BF27" s="16">
        <v>3.2133695044290516</v>
      </c>
      <c r="BG27" s="16">
        <v>2.5529023131322455</v>
      </c>
      <c r="BH27" s="16">
        <v>2.1997380524079175</v>
      </c>
      <c r="BI27" s="16">
        <v>3.8100981200554376</v>
      </c>
      <c r="BJ27" s="16">
        <v>2.249857321061242</v>
      </c>
      <c r="BK27" s="16">
        <v>1</v>
      </c>
      <c r="BL27" s="16">
        <v>0.99999999999999978</v>
      </c>
      <c r="BM27" s="16">
        <v>2.0875379719891494</v>
      </c>
      <c r="BN27" s="16">
        <v>1</v>
      </c>
      <c r="BO27" s="16">
        <v>1.9516483066913213</v>
      </c>
      <c r="BP27" s="16">
        <v>2.0875379719891494</v>
      </c>
      <c r="BQ27" s="16">
        <v>2.7934174101612079</v>
      </c>
      <c r="BR27" s="16">
        <v>3.243784244847232</v>
      </c>
      <c r="BS27" s="8">
        <f t="shared" si="2"/>
        <v>74.315008942393689</v>
      </c>
      <c r="BT27" s="1">
        <f t="shared" si="3"/>
        <v>120</v>
      </c>
      <c r="BU27" s="2">
        <f t="shared" si="4"/>
        <v>61.929174118661415</v>
      </c>
      <c r="BV27" s="34"/>
      <c r="BX27" s="1">
        <v>25</v>
      </c>
      <c r="BY27" s="18">
        <f t="shared" si="15"/>
        <v>26.401958682527919</v>
      </c>
      <c r="BZ27" s="18">
        <f t="shared" si="5"/>
        <v>26.689168913071025</v>
      </c>
      <c r="CA27" s="18">
        <f t="shared" si="6"/>
        <v>21.223881346794741</v>
      </c>
      <c r="CB27" s="1">
        <f t="shared" si="7"/>
        <v>40</v>
      </c>
      <c r="CC27" s="2">
        <f t="shared" si="8"/>
        <v>66.004896706319798</v>
      </c>
      <c r="CD27" s="24">
        <f t="shared" si="9"/>
        <v>66.722922282677573</v>
      </c>
      <c r="CE27" s="2">
        <f t="shared" si="10"/>
        <v>53.059703366986852</v>
      </c>
      <c r="CF27" s="8">
        <f t="shared" si="11"/>
        <v>2.6401958682527917</v>
      </c>
      <c r="CG27" s="8">
        <f t="shared" si="12"/>
        <v>2.6689168913071026</v>
      </c>
      <c r="CH27" s="8">
        <f t="shared" si="13"/>
        <v>2.1223881346794742</v>
      </c>
      <c r="CI27" s="32"/>
      <c r="CJ27" s="34"/>
      <c r="CK27" s="1" t="s">
        <v>66</v>
      </c>
    </row>
    <row r="28" spans="1:89" ht="14.5" x14ac:dyDescent="0.3">
      <c r="A28" s="4" t="s">
        <v>27</v>
      </c>
      <c r="B28" s="1"/>
      <c r="C28" s="2">
        <v>4</v>
      </c>
      <c r="D28" s="2">
        <v>2</v>
      </c>
      <c r="E28" s="2">
        <v>3</v>
      </c>
      <c r="F28" s="2">
        <v>2</v>
      </c>
      <c r="G28" s="2">
        <v>3</v>
      </c>
      <c r="H28" s="2">
        <v>2</v>
      </c>
      <c r="I28" s="2">
        <v>2</v>
      </c>
      <c r="J28" s="2">
        <v>4</v>
      </c>
      <c r="K28" s="2">
        <v>3</v>
      </c>
      <c r="L28" s="2">
        <v>2</v>
      </c>
      <c r="M28" s="2">
        <v>3</v>
      </c>
      <c r="N28" s="2">
        <v>2</v>
      </c>
      <c r="O28" s="2">
        <v>2</v>
      </c>
      <c r="P28" s="2">
        <v>3</v>
      </c>
      <c r="Q28" s="2">
        <v>2</v>
      </c>
      <c r="R28" s="2">
        <v>2</v>
      </c>
      <c r="S28" s="2">
        <v>4</v>
      </c>
      <c r="T28" s="2">
        <v>3</v>
      </c>
      <c r="U28" s="2">
        <v>3</v>
      </c>
      <c r="V28" s="2">
        <v>2</v>
      </c>
      <c r="W28" s="2">
        <v>4</v>
      </c>
      <c r="X28" s="2">
        <v>2</v>
      </c>
      <c r="Y28" s="2">
        <v>1</v>
      </c>
      <c r="Z28" s="2">
        <v>3</v>
      </c>
      <c r="AA28" s="2">
        <v>1</v>
      </c>
      <c r="AB28" s="2">
        <v>2</v>
      </c>
      <c r="AC28" s="2">
        <v>3</v>
      </c>
      <c r="AD28" s="2">
        <v>4</v>
      </c>
      <c r="AE28" s="2">
        <v>1</v>
      </c>
      <c r="AF28" s="2">
        <v>2</v>
      </c>
      <c r="AG28" s="1">
        <f t="shared" si="14"/>
        <v>76</v>
      </c>
      <c r="AH28" s="1">
        <f t="shared" si="0"/>
        <v>120</v>
      </c>
      <c r="AI28" s="1">
        <f t="shared" si="1"/>
        <v>63.333333333333329</v>
      </c>
      <c r="AJ28" s="43"/>
      <c r="AO28" s="16">
        <v>4.470814350313514</v>
      </c>
      <c r="AP28" s="16">
        <v>2.3090127507022364</v>
      </c>
      <c r="AQ28" s="16">
        <v>2.3121045374622415</v>
      </c>
      <c r="AR28" s="16">
        <v>2.2091364098351969</v>
      </c>
      <c r="AS28" s="16">
        <v>2.9106532946011319</v>
      </c>
      <c r="AT28" s="16">
        <v>2.351507882424686</v>
      </c>
      <c r="AU28" s="16">
        <v>1.8292861631296997</v>
      </c>
      <c r="AV28" s="16">
        <v>3.3598733608206874</v>
      </c>
      <c r="AW28" s="16">
        <v>2.8526026003198863</v>
      </c>
      <c r="AX28" s="16">
        <v>2.2219305011639667</v>
      </c>
      <c r="AY28" s="16">
        <v>2.7907367470364739</v>
      </c>
      <c r="AZ28" s="16">
        <v>2.3057890447812426</v>
      </c>
      <c r="BA28" s="16">
        <v>2.1091596809934341</v>
      </c>
      <c r="BB28" s="16">
        <v>3.2020091770429113</v>
      </c>
      <c r="BC28" s="16">
        <v>2.0337639329185642</v>
      </c>
      <c r="BD28" s="16">
        <v>2.1807019355023112</v>
      </c>
      <c r="BE28" s="16">
        <v>4.2653724483281819</v>
      </c>
      <c r="BF28" s="16">
        <v>3.2133695044290516</v>
      </c>
      <c r="BG28" s="16">
        <v>2.5529023131322455</v>
      </c>
      <c r="BH28" s="16">
        <v>2.1997380524079175</v>
      </c>
      <c r="BI28" s="16">
        <v>3.8100981200554376</v>
      </c>
      <c r="BJ28" s="16">
        <v>2.249857321061242</v>
      </c>
      <c r="BK28" s="16">
        <v>1</v>
      </c>
      <c r="BL28" s="16">
        <v>2.602343031358362</v>
      </c>
      <c r="BM28" s="16">
        <v>1</v>
      </c>
      <c r="BN28" s="16">
        <v>2.2910445238280892</v>
      </c>
      <c r="BO28" s="16">
        <v>2.9212646580812853</v>
      </c>
      <c r="BP28" s="16">
        <v>4.044661515647439</v>
      </c>
      <c r="BQ28" s="16">
        <v>1</v>
      </c>
      <c r="BR28" s="16">
        <v>2.1934735635975047</v>
      </c>
      <c r="BS28" s="8">
        <f t="shared" si="2"/>
        <v>76.793207420974923</v>
      </c>
      <c r="BT28" s="1">
        <f t="shared" si="3"/>
        <v>120</v>
      </c>
      <c r="BU28" s="2">
        <f t="shared" si="4"/>
        <v>63.994339517479105</v>
      </c>
      <c r="BV28" s="34"/>
      <c r="BX28" s="1">
        <v>26</v>
      </c>
      <c r="BY28" s="18">
        <f t="shared" si="15"/>
        <v>26.82692185077325</v>
      </c>
      <c r="BZ28" s="18">
        <f t="shared" si="5"/>
        <v>26.853542836572334</v>
      </c>
      <c r="CA28" s="18">
        <f t="shared" si="6"/>
        <v>23.112742733629357</v>
      </c>
      <c r="CB28" s="1">
        <f t="shared" si="7"/>
        <v>40</v>
      </c>
      <c r="CC28" s="2">
        <f t="shared" si="8"/>
        <v>67.067304626933122</v>
      </c>
      <c r="CD28" s="24">
        <f t="shared" si="9"/>
        <v>67.133857091430841</v>
      </c>
      <c r="CE28" s="2">
        <f t="shared" si="10"/>
        <v>57.781856834073395</v>
      </c>
      <c r="CF28" s="8">
        <f t="shared" si="11"/>
        <v>2.6826921850773249</v>
      </c>
      <c r="CG28" s="8">
        <f t="shared" si="12"/>
        <v>2.6853542836572335</v>
      </c>
      <c r="CH28" s="8">
        <f t="shared" si="13"/>
        <v>2.3112742733629359</v>
      </c>
      <c r="CI28" s="32"/>
      <c r="CJ28" s="34"/>
      <c r="CK28" s="1" t="s">
        <v>52</v>
      </c>
    </row>
    <row r="29" spans="1:89" ht="14.5" x14ac:dyDescent="0.3">
      <c r="A29" s="4" t="s">
        <v>28</v>
      </c>
      <c r="B29" s="1"/>
      <c r="C29" s="2">
        <v>3</v>
      </c>
      <c r="D29" s="2">
        <v>1</v>
      </c>
      <c r="E29" s="2">
        <v>4</v>
      </c>
      <c r="F29" s="2">
        <v>1</v>
      </c>
      <c r="G29" s="2">
        <v>3</v>
      </c>
      <c r="H29" s="2">
        <v>2</v>
      </c>
      <c r="I29" s="2">
        <v>4</v>
      </c>
      <c r="J29" s="2">
        <v>1</v>
      </c>
      <c r="K29" s="2">
        <v>3</v>
      </c>
      <c r="L29" s="2">
        <v>1</v>
      </c>
      <c r="M29" s="2">
        <v>3</v>
      </c>
      <c r="N29" s="2">
        <v>1</v>
      </c>
      <c r="O29" s="2">
        <v>4</v>
      </c>
      <c r="P29" s="2">
        <v>1</v>
      </c>
      <c r="Q29" s="2">
        <v>3</v>
      </c>
      <c r="R29" s="2">
        <v>1</v>
      </c>
      <c r="S29" s="2">
        <v>3</v>
      </c>
      <c r="T29" s="2">
        <v>1</v>
      </c>
      <c r="U29" s="2">
        <v>3</v>
      </c>
      <c r="V29" s="2">
        <v>1</v>
      </c>
      <c r="W29" s="2">
        <v>3</v>
      </c>
      <c r="X29" s="2">
        <v>2</v>
      </c>
      <c r="Y29" s="2">
        <v>2</v>
      </c>
      <c r="Z29" s="2">
        <v>4</v>
      </c>
      <c r="AA29" s="2">
        <v>2</v>
      </c>
      <c r="AB29" s="2">
        <v>3</v>
      </c>
      <c r="AC29" s="2">
        <v>2</v>
      </c>
      <c r="AD29" s="2">
        <v>4</v>
      </c>
      <c r="AE29" s="2">
        <v>3</v>
      </c>
      <c r="AF29" s="2">
        <v>2</v>
      </c>
      <c r="AG29" s="1">
        <f t="shared" si="14"/>
        <v>71</v>
      </c>
      <c r="AH29" s="1">
        <f t="shared" si="0"/>
        <v>120</v>
      </c>
      <c r="AI29" s="1">
        <f t="shared" si="1"/>
        <v>59.166666666666664</v>
      </c>
      <c r="AJ29" s="43"/>
      <c r="AO29" s="17">
        <v>2.9323700344672097</v>
      </c>
      <c r="AP29" s="17">
        <v>1</v>
      </c>
      <c r="AQ29" s="17">
        <v>3.6320259144073139</v>
      </c>
      <c r="AR29" s="17">
        <v>1</v>
      </c>
      <c r="AS29" s="17">
        <v>2.9106532946011319</v>
      </c>
      <c r="AT29" s="17">
        <v>2.351507882424686</v>
      </c>
      <c r="AU29" s="17">
        <v>3.9127308029071539</v>
      </c>
      <c r="AV29" s="17">
        <v>1.0000000000000002</v>
      </c>
      <c r="AW29" s="17">
        <v>2.8526026003198863</v>
      </c>
      <c r="AX29" s="17">
        <v>1</v>
      </c>
      <c r="AY29" s="17">
        <v>2.7907367470364739</v>
      </c>
      <c r="AZ29" s="17">
        <v>0.99999999999999989</v>
      </c>
      <c r="BA29" s="17">
        <v>3.9009221438101012</v>
      </c>
      <c r="BB29" s="17">
        <v>0.99999999999999989</v>
      </c>
      <c r="BC29" s="17">
        <v>3.0576173596311076</v>
      </c>
      <c r="BD29" s="17">
        <v>1</v>
      </c>
      <c r="BE29" s="17">
        <v>3.1254332377707517</v>
      </c>
      <c r="BF29" s="17">
        <v>1</v>
      </c>
      <c r="BG29" s="17">
        <v>2.5529023131322455</v>
      </c>
      <c r="BH29" s="17">
        <v>1</v>
      </c>
      <c r="BI29" s="17">
        <v>2.6582913422057382</v>
      </c>
      <c r="BJ29" s="17">
        <v>2.249857321061242</v>
      </c>
      <c r="BK29" s="17">
        <v>2.234427692054973</v>
      </c>
      <c r="BL29" s="17">
        <v>3.8100981200554376</v>
      </c>
      <c r="BM29" s="17">
        <v>2.0875379719891494</v>
      </c>
      <c r="BN29" s="17">
        <v>3.2415801274310247</v>
      </c>
      <c r="BO29" s="17">
        <v>1.9516483066913213</v>
      </c>
      <c r="BP29" s="17">
        <v>4.044661515647439</v>
      </c>
      <c r="BQ29" s="17">
        <v>2.7934174101612079</v>
      </c>
      <c r="BR29" s="17">
        <v>2.1934735635975047</v>
      </c>
      <c r="BS29" s="8">
        <f t="shared" si="2"/>
        <v>70.284495701403102</v>
      </c>
      <c r="BT29" s="1">
        <f t="shared" si="3"/>
        <v>120</v>
      </c>
      <c r="BU29" s="2">
        <f t="shared" si="4"/>
        <v>58.570413084502583</v>
      </c>
      <c r="BV29" s="34"/>
      <c r="BX29" s="1">
        <v>27</v>
      </c>
      <c r="BY29" s="18">
        <f>SUM(AO29:AX29)</f>
        <v>22.591890529127383</v>
      </c>
      <c r="BZ29" s="18">
        <f t="shared" si="5"/>
        <v>20.427611801380682</v>
      </c>
      <c r="CA29" s="18">
        <f t="shared" si="6"/>
        <v>27.264993370895034</v>
      </c>
      <c r="CB29" s="1">
        <f t="shared" si="7"/>
        <v>40</v>
      </c>
      <c r="CC29" s="2">
        <f t="shared" si="8"/>
        <v>56.479726322818458</v>
      </c>
      <c r="CD29" s="2">
        <f t="shared" si="9"/>
        <v>51.069029503451702</v>
      </c>
      <c r="CE29" s="24">
        <f t="shared" si="10"/>
        <v>68.162483427237589</v>
      </c>
      <c r="CF29" s="8">
        <f t="shared" si="11"/>
        <v>2.2591890529127383</v>
      </c>
      <c r="CG29" s="8">
        <f t="shared" si="12"/>
        <v>2.0427611801380681</v>
      </c>
      <c r="CH29" s="8">
        <f t="shared" si="13"/>
        <v>2.7264993370895034</v>
      </c>
      <c r="CI29" s="32"/>
      <c r="CJ29" s="34"/>
      <c r="CK29" s="1" t="s">
        <v>53</v>
      </c>
    </row>
    <row r="30" spans="1:89" ht="14.5" x14ac:dyDescent="0.3">
      <c r="A30" s="4" t="s">
        <v>62</v>
      </c>
      <c r="B30" s="1"/>
      <c r="C30" s="2">
        <v>4</v>
      </c>
      <c r="D30" s="2">
        <v>2</v>
      </c>
      <c r="E30" s="2">
        <v>2</v>
      </c>
      <c r="F30" s="2">
        <v>3</v>
      </c>
      <c r="G30" s="2">
        <v>1</v>
      </c>
      <c r="H30" s="2">
        <v>3</v>
      </c>
      <c r="I30" s="2">
        <v>2</v>
      </c>
      <c r="J30" s="2">
        <v>4</v>
      </c>
      <c r="K30" s="2">
        <v>4</v>
      </c>
      <c r="L30" s="2">
        <v>1</v>
      </c>
      <c r="M30" s="2">
        <v>3</v>
      </c>
      <c r="N30" s="2">
        <v>1</v>
      </c>
      <c r="O30" s="2">
        <v>2</v>
      </c>
      <c r="P30" s="2">
        <v>1</v>
      </c>
      <c r="Q30" s="2">
        <v>2</v>
      </c>
      <c r="R30" s="2">
        <v>1</v>
      </c>
      <c r="S30" s="2">
        <v>2</v>
      </c>
      <c r="T30" s="2">
        <v>3</v>
      </c>
      <c r="U30" s="2">
        <v>3</v>
      </c>
      <c r="V30" s="2">
        <v>1</v>
      </c>
      <c r="W30" s="2">
        <v>3</v>
      </c>
      <c r="X30" s="2">
        <v>1</v>
      </c>
      <c r="Y30" s="2">
        <v>2</v>
      </c>
      <c r="Z30" s="2">
        <v>1</v>
      </c>
      <c r="AA30" s="2">
        <v>2</v>
      </c>
      <c r="AB30" s="2">
        <v>1</v>
      </c>
      <c r="AC30" s="2">
        <v>2</v>
      </c>
      <c r="AD30" s="2">
        <v>3</v>
      </c>
      <c r="AE30" s="2">
        <v>4</v>
      </c>
      <c r="AF30" s="2">
        <v>1</v>
      </c>
      <c r="AG30" s="1">
        <f t="shared" ref="AG30:AG32" si="16">SUM(C30:AF30)</f>
        <v>65</v>
      </c>
      <c r="AH30" s="1">
        <f t="shared" si="0"/>
        <v>120</v>
      </c>
      <c r="AI30" s="1">
        <f t="shared" ref="AI30:AI32" si="17">AG30/AH30*100</f>
        <v>54.166666666666664</v>
      </c>
      <c r="AJ30" s="43"/>
      <c r="AO30" s="16">
        <v>4.470814350313514</v>
      </c>
      <c r="AP30" s="16">
        <v>2.3090127507022364</v>
      </c>
      <c r="AQ30" s="16">
        <v>1</v>
      </c>
      <c r="AR30" s="16">
        <v>3.1305216836640737</v>
      </c>
      <c r="AS30" s="16">
        <v>1</v>
      </c>
      <c r="AT30" s="16">
        <v>3.6915968945000239</v>
      </c>
      <c r="AU30" s="16">
        <v>1.8292861631296997</v>
      </c>
      <c r="AV30" s="16">
        <v>3.3598733608206874</v>
      </c>
      <c r="AW30" s="16">
        <v>4.044661515647439</v>
      </c>
      <c r="AX30" s="16">
        <v>1</v>
      </c>
      <c r="AY30" s="16">
        <v>2.7907367470364739</v>
      </c>
      <c r="AZ30" s="16">
        <v>0.99999999999999989</v>
      </c>
      <c r="BA30" s="16">
        <v>2.1091596809934341</v>
      </c>
      <c r="BB30" s="16">
        <v>0.99999999999999989</v>
      </c>
      <c r="BC30" s="16">
        <v>2.0337639329185642</v>
      </c>
      <c r="BD30" s="16">
        <v>1</v>
      </c>
      <c r="BE30" s="16">
        <v>2.1091596809934341</v>
      </c>
      <c r="BF30" s="16">
        <v>3.2133695044290516</v>
      </c>
      <c r="BG30" s="16">
        <v>2.5529023131322455</v>
      </c>
      <c r="BH30" s="16">
        <v>1</v>
      </c>
      <c r="BI30" s="16">
        <v>2.6582913422057382</v>
      </c>
      <c r="BJ30" s="16">
        <v>0.99999999999999989</v>
      </c>
      <c r="BK30" s="16">
        <v>2.234427692054973</v>
      </c>
      <c r="BL30" s="16">
        <v>0.99999999999999978</v>
      </c>
      <c r="BM30" s="16">
        <v>2.0875379719891494</v>
      </c>
      <c r="BN30" s="16">
        <v>1</v>
      </c>
      <c r="BO30" s="16">
        <v>1.9516483066913213</v>
      </c>
      <c r="BP30" s="16">
        <v>2.9963554144941735</v>
      </c>
      <c r="BQ30" s="16">
        <v>4.059803912745803</v>
      </c>
      <c r="BR30" s="16">
        <v>1</v>
      </c>
      <c r="BS30" s="8">
        <f t="shared" ref="BS30:BS32" si="18">SUM(AO30:BR30)</f>
        <v>64.632923218462025</v>
      </c>
      <c r="BT30" s="1">
        <f t="shared" si="3"/>
        <v>120</v>
      </c>
      <c r="BU30" s="2">
        <f t="shared" ref="BU30:BU32" si="19">BS30/BT30*100</f>
        <v>53.86076934871835</v>
      </c>
      <c r="BV30" s="34"/>
      <c r="BX30" s="1">
        <v>28</v>
      </c>
      <c r="BY30" s="18">
        <f t="shared" si="15"/>
        <v>25.835766718777677</v>
      </c>
      <c r="BZ30" s="18">
        <f t="shared" si="5"/>
        <v>18.809091859503205</v>
      </c>
      <c r="CA30" s="18">
        <f t="shared" si="6"/>
        <v>19.988064640181157</v>
      </c>
      <c r="CB30" s="1">
        <f t="shared" si="7"/>
        <v>40</v>
      </c>
      <c r="CC30" s="24">
        <f t="shared" ref="CC30:CC32" si="20">BY30/CB30*100</f>
        <v>64.589416796944192</v>
      </c>
      <c r="CD30" s="2">
        <f t="shared" ref="CD30:CD32" si="21">BZ30/CB30*100</f>
        <v>47.022729648758009</v>
      </c>
      <c r="CE30" s="2">
        <f t="shared" ref="CE30:CE32" si="22">CA30/CB30*100</f>
        <v>49.970161600452897</v>
      </c>
      <c r="CF30" s="8">
        <f t="shared" ref="CF30:CF32" si="23">AVERAGE(AO30:AX30)</f>
        <v>2.5835766718777675</v>
      </c>
      <c r="CG30" s="8">
        <f t="shared" ref="CG30:CG32" si="24">AVERAGE(AY30:BH30)</f>
        <v>1.8809091859503204</v>
      </c>
      <c r="CH30" s="8">
        <f t="shared" si="13"/>
        <v>1.9988064640181158</v>
      </c>
      <c r="CI30" s="32"/>
      <c r="CJ30" s="34"/>
      <c r="CK30" s="1" t="s">
        <v>65</v>
      </c>
    </row>
    <row r="31" spans="1:89" ht="14.5" x14ac:dyDescent="0.3">
      <c r="A31" s="4" t="s">
        <v>63</v>
      </c>
      <c r="B31" s="1"/>
      <c r="C31" s="2">
        <v>3</v>
      </c>
      <c r="D31" s="2">
        <v>1</v>
      </c>
      <c r="E31" s="2">
        <v>3</v>
      </c>
      <c r="F31" s="2">
        <v>1</v>
      </c>
      <c r="G31" s="2">
        <v>3</v>
      </c>
      <c r="H31" s="2">
        <v>1</v>
      </c>
      <c r="I31" s="2">
        <v>3</v>
      </c>
      <c r="J31" s="2">
        <v>1</v>
      </c>
      <c r="K31" s="2">
        <v>3</v>
      </c>
      <c r="L31" s="2">
        <v>3</v>
      </c>
      <c r="M31" s="2">
        <v>3</v>
      </c>
      <c r="N31" s="2">
        <v>1</v>
      </c>
      <c r="O31" s="2">
        <v>3</v>
      </c>
      <c r="P31" s="2">
        <v>1</v>
      </c>
      <c r="Q31" s="2">
        <v>3</v>
      </c>
      <c r="R31" s="2">
        <v>1</v>
      </c>
      <c r="S31" s="2">
        <v>3</v>
      </c>
      <c r="T31" s="2">
        <v>1</v>
      </c>
      <c r="U31" s="2">
        <v>3</v>
      </c>
      <c r="V31" s="2">
        <v>1</v>
      </c>
      <c r="W31" s="2">
        <v>3</v>
      </c>
      <c r="X31" s="2">
        <v>1</v>
      </c>
      <c r="Y31" s="2">
        <v>1</v>
      </c>
      <c r="Z31" s="2">
        <v>1</v>
      </c>
      <c r="AA31" s="2">
        <v>4</v>
      </c>
      <c r="AB31" s="2">
        <v>1</v>
      </c>
      <c r="AC31" s="2">
        <v>3</v>
      </c>
      <c r="AD31" s="2">
        <v>1</v>
      </c>
      <c r="AE31" s="2">
        <v>3</v>
      </c>
      <c r="AF31" s="2">
        <v>1</v>
      </c>
      <c r="AG31" s="1">
        <f t="shared" si="16"/>
        <v>61</v>
      </c>
      <c r="AH31" s="1">
        <f t="shared" si="0"/>
        <v>120</v>
      </c>
      <c r="AI31" s="1">
        <f t="shared" si="17"/>
        <v>50.833333333333329</v>
      </c>
      <c r="AJ31" s="43"/>
      <c r="AL31" s="7"/>
      <c r="AO31" s="16">
        <v>2.9323700344672097</v>
      </c>
      <c r="AP31" s="16">
        <v>1</v>
      </c>
      <c r="AQ31" s="16">
        <v>2.3121045374622415</v>
      </c>
      <c r="AR31" s="16">
        <v>1</v>
      </c>
      <c r="AS31" s="16">
        <v>2.9106532946011319</v>
      </c>
      <c r="AT31" s="16">
        <v>0.99999999999999978</v>
      </c>
      <c r="AU31" s="16">
        <v>2.6968681459082351</v>
      </c>
      <c r="AV31" s="16">
        <v>1.0000000000000002</v>
      </c>
      <c r="AW31" s="16">
        <v>2.8526026003198863</v>
      </c>
      <c r="AX31" s="16">
        <v>2.8766340108702333</v>
      </c>
      <c r="AY31" s="16">
        <v>2.7907367470364739</v>
      </c>
      <c r="AZ31" s="16">
        <v>0.99999999999999989</v>
      </c>
      <c r="BA31" s="16">
        <v>2.9492738371187799</v>
      </c>
      <c r="BB31" s="16">
        <v>0.99999999999999989</v>
      </c>
      <c r="BC31" s="16">
        <v>3.0576173596311076</v>
      </c>
      <c r="BD31" s="16">
        <v>1</v>
      </c>
      <c r="BE31" s="16">
        <v>3.1254332377707517</v>
      </c>
      <c r="BF31" s="16">
        <v>1</v>
      </c>
      <c r="BG31" s="16">
        <v>2.5529023131322455</v>
      </c>
      <c r="BH31" s="16">
        <v>1</v>
      </c>
      <c r="BI31" s="16">
        <v>2.6582913422057382</v>
      </c>
      <c r="BJ31" s="16">
        <v>0.99999999999999989</v>
      </c>
      <c r="BK31" s="16">
        <v>1</v>
      </c>
      <c r="BL31" s="16">
        <v>0.99999999999999978</v>
      </c>
      <c r="BM31" s="16">
        <v>4.4091118201655206</v>
      </c>
      <c r="BN31" s="16">
        <v>1</v>
      </c>
      <c r="BO31" s="16">
        <v>2.9212646580812853</v>
      </c>
      <c r="BP31" s="16">
        <v>1</v>
      </c>
      <c r="BQ31" s="16">
        <v>2.7934174101612079</v>
      </c>
      <c r="BR31" s="16">
        <v>1</v>
      </c>
      <c r="BS31" s="8">
        <f t="shared" si="18"/>
        <v>58.839281348932047</v>
      </c>
      <c r="BT31" s="1">
        <f t="shared" si="3"/>
        <v>120</v>
      </c>
      <c r="BU31" s="2">
        <f t="shared" si="19"/>
        <v>49.032734457443375</v>
      </c>
      <c r="BV31" s="34"/>
      <c r="BX31" s="1">
        <v>29</v>
      </c>
      <c r="BY31" s="18">
        <f t="shared" si="15"/>
        <v>20.581232623628939</v>
      </c>
      <c r="BZ31" s="18">
        <f t="shared" si="5"/>
        <v>19.47596349468936</v>
      </c>
      <c r="CA31" s="18">
        <f t="shared" si="6"/>
        <v>18.782085230613752</v>
      </c>
      <c r="CB31" s="1">
        <f t="shared" si="7"/>
        <v>40</v>
      </c>
      <c r="CC31" s="24">
        <f t="shared" si="20"/>
        <v>51.453081559072345</v>
      </c>
      <c r="CD31" s="2">
        <f t="shared" si="21"/>
        <v>48.689908736723396</v>
      </c>
      <c r="CE31" s="2">
        <f t="shared" si="22"/>
        <v>46.955213076534378</v>
      </c>
      <c r="CF31" s="8">
        <f t="shared" si="23"/>
        <v>2.0581232623628938</v>
      </c>
      <c r="CG31" s="8">
        <f t="shared" si="24"/>
        <v>1.9475963494689359</v>
      </c>
      <c r="CH31" s="8">
        <f t="shared" si="13"/>
        <v>1.8782085230613752</v>
      </c>
      <c r="CI31" s="32"/>
      <c r="CJ31" s="34"/>
      <c r="CK31" s="1" t="s">
        <v>65</v>
      </c>
    </row>
    <row r="32" spans="1:89" ht="14.5" x14ac:dyDescent="0.3">
      <c r="A32" s="4" t="s">
        <v>64</v>
      </c>
      <c r="B32" s="1"/>
      <c r="C32" s="2">
        <v>3</v>
      </c>
      <c r="D32" s="2">
        <v>2</v>
      </c>
      <c r="E32" s="2">
        <v>3</v>
      </c>
      <c r="F32" s="2">
        <v>1</v>
      </c>
      <c r="G32" s="2">
        <v>4</v>
      </c>
      <c r="H32" s="2">
        <v>2</v>
      </c>
      <c r="I32" s="2">
        <v>3</v>
      </c>
      <c r="J32" s="2">
        <v>4</v>
      </c>
      <c r="K32" s="2">
        <v>3</v>
      </c>
      <c r="L32" s="2">
        <v>2</v>
      </c>
      <c r="M32" s="2">
        <v>4</v>
      </c>
      <c r="N32" s="2">
        <v>2</v>
      </c>
      <c r="O32" s="2">
        <v>4</v>
      </c>
      <c r="P32" s="2">
        <v>1</v>
      </c>
      <c r="Q32" s="2">
        <v>2</v>
      </c>
      <c r="R32" s="2">
        <v>1</v>
      </c>
      <c r="S32" s="2">
        <v>1</v>
      </c>
      <c r="T32" s="2">
        <v>2</v>
      </c>
      <c r="U32" s="2">
        <v>3</v>
      </c>
      <c r="V32" s="2">
        <v>1</v>
      </c>
      <c r="W32" s="2">
        <v>3</v>
      </c>
      <c r="X32" s="2">
        <v>1</v>
      </c>
      <c r="Y32" s="2">
        <v>1</v>
      </c>
      <c r="Z32" s="2">
        <v>3</v>
      </c>
      <c r="AA32" s="2">
        <v>3</v>
      </c>
      <c r="AB32" s="2">
        <v>3</v>
      </c>
      <c r="AC32" s="2">
        <v>4</v>
      </c>
      <c r="AD32" s="2">
        <v>2</v>
      </c>
      <c r="AE32" s="2">
        <v>4</v>
      </c>
      <c r="AF32" s="2">
        <v>3</v>
      </c>
      <c r="AG32" s="1">
        <f t="shared" si="16"/>
        <v>75</v>
      </c>
      <c r="AH32" s="1">
        <f t="shared" si="0"/>
        <v>120</v>
      </c>
      <c r="AI32" s="1">
        <f t="shared" si="17"/>
        <v>62.5</v>
      </c>
      <c r="AJ32" s="43"/>
      <c r="AO32" s="16">
        <v>2.9323700344672097</v>
      </c>
      <c r="AP32" s="16">
        <v>2.3090127507022364</v>
      </c>
      <c r="AQ32" s="16">
        <v>2.3121045374622415</v>
      </c>
      <c r="AR32" s="16">
        <v>1</v>
      </c>
      <c r="AS32" s="16">
        <v>4.2653724483281836</v>
      </c>
      <c r="AT32" s="16">
        <v>2.351507882424686</v>
      </c>
      <c r="AU32" s="16">
        <v>2.6968681459082351</v>
      </c>
      <c r="AV32" s="16">
        <v>3.3598733608206874</v>
      </c>
      <c r="AW32" s="16">
        <v>2.8526026003198863</v>
      </c>
      <c r="AX32" s="16">
        <v>2.2219305011639667</v>
      </c>
      <c r="AY32" s="16">
        <v>4.1422446294611603</v>
      </c>
      <c r="AZ32" s="16">
        <v>2.3057890447812426</v>
      </c>
      <c r="BA32" s="16">
        <v>3.9009221438101012</v>
      </c>
      <c r="BB32" s="16">
        <v>0.99999999999999989</v>
      </c>
      <c r="BC32" s="16">
        <v>2.0337639329185642</v>
      </c>
      <c r="BD32" s="16">
        <v>1</v>
      </c>
      <c r="BE32" s="16">
        <v>0.99999999999999978</v>
      </c>
      <c r="BF32" s="16">
        <v>2.0967900517259341</v>
      </c>
      <c r="BG32" s="16">
        <v>2.5529023131322455</v>
      </c>
      <c r="BH32" s="16">
        <v>1</v>
      </c>
      <c r="BI32" s="16">
        <v>2.6582913422057382</v>
      </c>
      <c r="BJ32" s="16">
        <v>0.99999999999999989</v>
      </c>
      <c r="BK32" s="16">
        <v>1</v>
      </c>
      <c r="BL32" s="16">
        <v>2.602343031358362</v>
      </c>
      <c r="BM32" s="16">
        <v>3.1673193636529695</v>
      </c>
      <c r="BN32" s="16">
        <v>3.2415801274310247</v>
      </c>
      <c r="BO32" s="16">
        <v>4.2330686532158257</v>
      </c>
      <c r="BP32" s="16">
        <v>2.0875379719891494</v>
      </c>
      <c r="BQ32" s="16">
        <v>4.059803912745803</v>
      </c>
      <c r="BR32" s="16">
        <v>3.243784244847232</v>
      </c>
      <c r="BS32" s="8">
        <f t="shared" si="18"/>
        <v>74.627783024872684</v>
      </c>
      <c r="BT32" s="1">
        <f t="shared" si="3"/>
        <v>120</v>
      </c>
      <c r="BU32" s="2">
        <f t="shared" si="19"/>
        <v>62.189819187393901</v>
      </c>
      <c r="BV32" s="34"/>
      <c r="BX32" s="1">
        <v>30</v>
      </c>
      <c r="BY32" s="18">
        <f t="shared" si="15"/>
        <v>26.301642261597333</v>
      </c>
      <c r="BZ32" s="18">
        <f t="shared" si="5"/>
        <v>21.032412115829249</v>
      </c>
      <c r="CA32" s="18">
        <f t="shared" si="6"/>
        <v>27.293728647446102</v>
      </c>
      <c r="CB32" s="1">
        <f t="shared" si="7"/>
        <v>40</v>
      </c>
      <c r="CC32" s="2">
        <f t="shared" si="20"/>
        <v>65.754105653993335</v>
      </c>
      <c r="CD32" s="2">
        <f t="shared" si="21"/>
        <v>52.581030289573128</v>
      </c>
      <c r="CE32" s="24">
        <f t="shared" si="22"/>
        <v>68.234321618615255</v>
      </c>
      <c r="CF32" s="8">
        <f t="shared" si="23"/>
        <v>2.6301642261597333</v>
      </c>
      <c r="CG32" s="8">
        <f t="shared" si="24"/>
        <v>2.1032412115829251</v>
      </c>
      <c r="CH32" s="8">
        <f t="shared" si="13"/>
        <v>2.7293728647446103</v>
      </c>
      <c r="CI32" s="33"/>
      <c r="CJ32" s="34"/>
      <c r="CK32" s="1" t="s">
        <v>53</v>
      </c>
    </row>
    <row r="33" spans="1:74" ht="14.5" x14ac:dyDescent="0.35">
      <c r="A33" s="4" t="s">
        <v>29</v>
      </c>
      <c r="B33" s="4" t="s">
        <v>33</v>
      </c>
      <c r="C33" s="1">
        <f>SUM(C3:C32)</f>
        <v>97</v>
      </c>
      <c r="D33" s="1">
        <f t="shared" ref="D33:AG33" si="25">SUM(D3:D32)</f>
        <v>55</v>
      </c>
      <c r="E33" s="1">
        <f t="shared" si="25"/>
        <v>90</v>
      </c>
      <c r="F33" s="1">
        <f>SUM(F3:F32)</f>
        <v>57</v>
      </c>
      <c r="G33" s="1">
        <f t="shared" si="25"/>
        <v>82</v>
      </c>
      <c r="H33" s="1">
        <f t="shared" si="25"/>
        <v>58</v>
      </c>
      <c r="I33" s="1">
        <f t="shared" si="25"/>
        <v>91</v>
      </c>
      <c r="J33" s="1">
        <f t="shared" si="25"/>
        <v>68</v>
      </c>
      <c r="K33" s="1">
        <f t="shared" si="25"/>
        <v>85</v>
      </c>
      <c r="L33" s="1">
        <f t="shared" si="25"/>
        <v>55</v>
      </c>
      <c r="M33" s="1">
        <f t="shared" si="25"/>
        <v>91</v>
      </c>
      <c r="N33" s="1">
        <f>SUM(N3:N32)</f>
        <v>51</v>
      </c>
      <c r="O33" s="1">
        <f t="shared" si="25"/>
        <v>78</v>
      </c>
      <c r="P33" s="1">
        <f>SUM(P3:P32)</f>
        <v>53</v>
      </c>
      <c r="Q33" s="1">
        <f t="shared" si="25"/>
        <v>78</v>
      </c>
      <c r="R33" s="1">
        <f t="shared" si="25"/>
        <v>53</v>
      </c>
      <c r="S33" s="1">
        <f t="shared" si="25"/>
        <v>72</v>
      </c>
      <c r="T33" s="1">
        <f t="shared" si="25"/>
        <v>68</v>
      </c>
      <c r="U33" s="1">
        <f t="shared" si="25"/>
        <v>90</v>
      </c>
      <c r="V33" s="1">
        <f t="shared" si="25"/>
        <v>49</v>
      </c>
      <c r="W33" s="1">
        <f t="shared" si="25"/>
        <v>84</v>
      </c>
      <c r="X33" s="1">
        <f t="shared" si="25"/>
        <v>51</v>
      </c>
      <c r="Y33" s="1">
        <f t="shared" si="25"/>
        <v>51</v>
      </c>
      <c r="Z33" s="1">
        <f t="shared" si="25"/>
        <v>72</v>
      </c>
      <c r="AA33" s="1">
        <f t="shared" si="25"/>
        <v>78</v>
      </c>
      <c r="AB33" s="1">
        <f t="shared" si="25"/>
        <v>52</v>
      </c>
      <c r="AC33" s="1">
        <f t="shared" si="25"/>
        <v>73</v>
      </c>
      <c r="AD33" s="1">
        <f t="shared" si="25"/>
        <v>78</v>
      </c>
      <c r="AE33" s="1">
        <f t="shared" si="25"/>
        <v>92</v>
      </c>
      <c r="AF33" s="1">
        <f t="shared" si="25"/>
        <v>66</v>
      </c>
      <c r="AG33" s="1">
        <f t="shared" si="25"/>
        <v>2118</v>
      </c>
      <c r="AH33" s="1">
        <f>SUM(AH3:AH32)</f>
        <v>3600</v>
      </c>
      <c r="AI33" s="1">
        <f>SUM(AI3:AI32)</f>
        <v>1765</v>
      </c>
      <c r="AJ33" s="43"/>
      <c r="AM33" s="9" t="s">
        <v>36</v>
      </c>
      <c r="AN33" s="10" t="s">
        <v>33</v>
      </c>
      <c r="AO33" s="11">
        <f>SUM(AO3:AO32)</f>
        <v>98.927380087406405</v>
      </c>
      <c r="AP33" s="11">
        <f t="shared" ref="AP33:BQ33" si="26">SUM(AP3:AP32)</f>
        <v>62.518854021605385</v>
      </c>
      <c r="AQ33" s="11">
        <f t="shared" si="26"/>
        <v>69.417854000247061</v>
      </c>
      <c r="AR33" s="11">
        <f t="shared" si="26"/>
        <v>60.316564987286995</v>
      </c>
      <c r="AS33" s="11">
        <f t="shared" si="26"/>
        <v>81.199035315163869</v>
      </c>
      <c r="AT33" s="11">
        <f t="shared" si="26"/>
        <v>67.7737074857951</v>
      </c>
      <c r="AU33" s="11">
        <f t="shared" si="26"/>
        <v>85.333024741527097</v>
      </c>
      <c r="AV33" s="11">
        <f t="shared" si="26"/>
        <v>62.253476113553589</v>
      </c>
      <c r="AW33" s="11">
        <f t="shared" si="26"/>
        <v>82.772876288521729</v>
      </c>
      <c r="AX33" s="11">
        <f t="shared" si="26"/>
        <v>55.445913557306703</v>
      </c>
      <c r="AY33" s="11">
        <f t="shared" si="26"/>
        <v>87.833720410115035</v>
      </c>
      <c r="AZ33" s="11">
        <f t="shared" si="26"/>
        <v>57.029434116069432</v>
      </c>
      <c r="BA33" s="11">
        <f t="shared" si="26"/>
        <v>78.10140219454874</v>
      </c>
      <c r="BB33" s="11">
        <f t="shared" si="26"/>
        <v>55.723645071288182</v>
      </c>
      <c r="BC33" s="11">
        <f t="shared" si="26"/>
        <v>80.148154797702759</v>
      </c>
      <c r="BD33" s="11">
        <f t="shared" si="26"/>
        <v>54.000365639454273</v>
      </c>
      <c r="BE33" s="11">
        <f t="shared" si="26"/>
        <v>75.376639451390588</v>
      </c>
      <c r="BF33" s="11">
        <f t="shared" si="26"/>
        <v>72.252672998785215</v>
      </c>
      <c r="BG33" s="11">
        <f t="shared" si="26"/>
        <v>80.681716511631308</v>
      </c>
      <c r="BH33" s="11">
        <f t="shared" si="26"/>
        <v>47.685005986510625</v>
      </c>
      <c r="BI33" s="11">
        <f t="shared" si="26"/>
        <v>77.116920559243624</v>
      </c>
      <c r="BJ33" s="11">
        <f t="shared" si="26"/>
        <v>55.723645071288182</v>
      </c>
      <c r="BK33" s="11">
        <f t="shared" si="26"/>
        <v>55.234793331509223</v>
      </c>
      <c r="BL33" s="11">
        <f t="shared" si="26"/>
        <v>65.332945740228752</v>
      </c>
      <c r="BM33" s="11">
        <f t="shared" si="26"/>
        <v>82.686978728042178</v>
      </c>
      <c r="BN33" s="11">
        <f t="shared" si="26"/>
        <v>56.24194576688528</v>
      </c>
      <c r="BO33" s="11">
        <f t="shared" si="26"/>
        <v>72.288832968234729</v>
      </c>
      <c r="BP33" s="11">
        <f t="shared" si="26"/>
        <v>79.106902958717868</v>
      </c>
      <c r="BQ33" s="11">
        <f t="shared" si="26"/>
        <v>89.023027522233789</v>
      </c>
      <c r="BR33" s="11">
        <f>SUM(BR3:BR32)</f>
        <v>71.186297687477477</v>
      </c>
      <c r="BS33" s="2"/>
      <c r="BT33" s="2"/>
      <c r="BU33" s="2"/>
      <c r="BV33" s="2"/>
    </row>
    <row r="34" spans="1:74" ht="14.5" x14ac:dyDescent="0.35">
      <c r="A34" s="4" t="s">
        <v>30</v>
      </c>
      <c r="B34" s="4" t="s">
        <v>34</v>
      </c>
      <c r="C34" s="1">
        <f>4*30</f>
        <v>120</v>
      </c>
      <c r="D34" s="1">
        <f t="shared" ref="D34:AF34" si="27">4*30</f>
        <v>120</v>
      </c>
      <c r="E34" s="1">
        <f t="shared" si="27"/>
        <v>120</v>
      </c>
      <c r="F34" s="1">
        <f t="shared" si="27"/>
        <v>120</v>
      </c>
      <c r="G34" s="1">
        <f>4*30</f>
        <v>120</v>
      </c>
      <c r="H34" s="1">
        <f t="shared" si="27"/>
        <v>120</v>
      </c>
      <c r="I34" s="1">
        <f t="shared" si="27"/>
        <v>120</v>
      </c>
      <c r="J34" s="1">
        <f t="shared" si="27"/>
        <v>120</v>
      </c>
      <c r="K34" s="1">
        <f t="shared" si="27"/>
        <v>120</v>
      </c>
      <c r="L34" s="1">
        <f t="shared" si="27"/>
        <v>120</v>
      </c>
      <c r="M34" s="1">
        <f t="shared" si="27"/>
        <v>120</v>
      </c>
      <c r="N34" s="1">
        <f t="shared" si="27"/>
        <v>120</v>
      </c>
      <c r="O34" s="1">
        <f t="shared" si="27"/>
        <v>120</v>
      </c>
      <c r="P34" s="1">
        <f t="shared" si="27"/>
        <v>120</v>
      </c>
      <c r="Q34" s="1">
        <f t="shared" si="27"/>
        <v>120</v>
      </c>
      <c r="R34" s="1">
        <f t="shared" si="27"/>
        <v>120</v>
      </c>
      <c r="S34" s="1">
        <f t="shared" si="27"/>
        <v>120</v>
      </c>
      <c r="T34" s="1">
        <f t="shared" si="27"/>
        <v>120</v>
      </c>
      <c r="U34" s="1">
        <f t="shared" si="27"/>
        <v>120</v>
      </c>
      <c r="V34" s="1">
        <f t="shared" si="27"/>
        <v>120</v>
      </c>
      <c r="W34" s="1">
        <f t="shared" si="27"/>
        <v>120</v>
      </c>
      <c r="X34" s="1">
        <f t="shared" si="27"/>
        <v>120</v>
      </c>
      <c r="Y34" s="1">
        <f t="shared" si="27"/>
        <v>120</v>
      </c>
      <c r="Z34" s="1">
        <f t="shared" si="27"/>
        <v>120</v>
      </c>
      <c r="AA34" s="1">
        <f t="shared" si="27"/>
        <v>120</v>
      </c>
      <c r="AB34" s="1">
        <f t="shared" si="27"/>
        <v>120</v>
      </c>
      <c r="AC34" s="1">
        <f t="shared" si="27"/>
        <v>120</v>
      </c>
      <c r="AD34" s="1">
        <f t="shared" si="27"/>
        <v>120</v>
      </c>
      <c r="AE34" s="1">
        <f t="shared" si="27"/>
        <v>120</v>
      </c>
      <c r="AF34" s="1">
        <f t="shared" si="27"/>
        <v>120</v>
      </c>
      <c r="AG34" s="1"/>
      <c r="AH34" s="1"/>
      <c r="AI34" s="1"/>
      <c r="AJ34" s="43"/>
      <c r="AM34" s="12" t="s">
        <v>37</v>
      </c>
      <c r="AN34" s="10" t="s">
        <v>34</v>
      </c>
      <c r="AO34" s="12">
        <f t="shared" ref="AO34:AV34" si="28">4*30</f>
        <v>120</v>
      </c>
      <c r="AP34" s="12">
        <f t="shared" si="28"/>
        <v>120</v>
      </c>
      <c r="AQ34" s="12">
        <f t="shared" si="28"/>
        <v>120</v>
      </c>
      <c r="AR34" s="12">
        <f t="shared" si="28"/>
        <v>120</v>
      </c>
      <c r="AS34" s="12">
        <f t="shared" si="28"/>
        <v>120</v>
      </c>
      <c r="AT34" s="12">
        <f t="shared" si="28"/>
        <v>120</v>
      </c>
      <c r="AU34" s="12">
        <f t="shared" si="28"/>
        <v>120</v>
      </c>
      <c r="AV34" s="12">
        <f t="shared" si="28"/>
        <v>120</v>
      </c>
      <c r="AW34" s="12">
        <f>4*30</f>
        <v>120</v>
      </c>
      <c r="AX34" s="12">
        <f t="shared" ref="AX34:BR34" si="29">4*30</f>
        <v>120</v>
      </c>
      <c r="AY34" s="12">
        <f t="shared" si="29"/>
        <v>120</v>
      </c>
      <c r="AZ34" s="12">
        <f t="shared" si="29"/>
        <v>120</v>
      </c>
      <c r="BA34" s="12">
        <f t="shared" si="29"/>
        <v>120</v>
      </c>
      <c r="BB34" s="12">
        <f t="shared" si="29"/>
        <v>120</v>
      </c>
      <c r="BC34" s="12">
        <f t="shared" si="29"/>
        <v>120</v>
      </c>
      <c r="BD34" s="12">
        <f t="shared" si="29"/>
        <v>120</v>
      </c>
      <c r="BE34" s="12">
        <f t="shared" si="29"/>
        <v>120</v>
      </c>
      <c r="BF34" s="12">
        <f t="shared" si="29"/>
        <v>120</v>
      </c>
      <c r="BG34" s="12">
        <f t="shared" si="29"/>
        <v>120</v>
      </c>
      <c r="BH34" s="12">
        <f t="shared" si="29"/>
        <v>120</v>
      </c>
      <c r="BI34" s="12">
        <f t="shared" si="29"/>
        <v>120</v>
      </c>
      <c r="BJ34" s="12">
        <f t="shared" si="29"/>
        <v>120</v>
      </c>
      <c r="BK34" s="12">
        <f t="shared" si="29"/>
        <v>120</v>
      </c>
      <c r="BL34" s="12">
        <f t="shared" si="29"/>
        <v>120</v>
      </c>
      <c r="BM34" s="12">
        <f t="shared" si="29"/>
        <v>120</v>
      </c>
      <c r="BN34" s="12">
        <f t="shared" si="29"/>
        <v>120</v>
      </c>
      <c r="BO34" s="12">
        <f t="shared" si="29"/>
        <v>120</v>
      </c>
      <c r="BP34" s="12">
        <f t="shared" si="29"/>
        <v>120</v>
      </c>
      <c r="BQ34" s="12">
        <f t="shared" si="29"/>
        <v>120</v>
      </c>
      <c r="BR34" s="12">
        <f t="shared" si="29"/>
        <v>120</v>
      </c>
      <c r="BS34" s="2"/>
      <c r="BT34" s="2"/>
      <c r="BU34" s="2"/>
      <c r="BV34" s="2"/>
    </row>
    <row r="35" spans="1:74" ht="14.5" x14ac:dyDescent="0.35">
      <c r="A35" s="4" t="s">
        <v>31</v>
      </c>
      <c r="B35" s="1"/>
      <c r="C35" s="1">
        <f>C33/C34*100</f>
        <v>80.833333333333329</v>
      </c>
      <c r="D35" s="1">
        <f>D33/D34*100</f>
        <v>45.833333333333329</v>
      </c>
      <c r="E35" s="1">
        <f t="shared" ref="E35:AF35" si="30">E33/E34*100</f>
        <v>75</v>
      </c>
      <c r="F35" s="1">
        <f t="shared" si="30"/>
        <v>47.5</v>
      </c>
      <c r="G35" s="1">
        <f t="shared" si="30"/>
        <v>68.333333333333329</v>
      </c>
      <c r="H35" s="1">
        <f t="shared" si="30"/>
        <v>48.333333333333336</v>
      </c>
      <c r="I35" s="1">
        <f t="shared" si="30"/>
        <v>75.833333333333329</v>
      </c>
      <c r="J35" s="1">
        <f t="shared" si="30"/>
        <v>56.666666666666664</v>
      </c>
      <c r="K35" s="1">
        <f t="shared" si="30"/>
        <v>70.833333333333343</v>
      </c>
      <c r="L35" s="1">
        <f t="shared" si="30"/>
        <v>45.833333333333329</v>
      </c>
      <c r="M35" s="1">
        <f t="shared" si="30"/>
        <v>75.833333333333329</v>
      </c>
      <c r="N35" s="1">
        <f t="shared" si="30"/>
        <v>42.5</v>
      </c>
      <c r="O35" s="1">
        <f t="shared" si="30"/>
        <v>65</v>
      </c>
      <c r="P35" s="1">
        <f t="shared" si="30"/>
        <v>44.166666666666664</v>
      </c>
      <c r="Q35" s="1">
        <f t="shared" si="30"/>
        <v>65</v>
      </c>
      <c r="R35" s="1">
        <f t="shared" si="30"/>
        <v>44.166666666666664</v>
      </c>
      <c r="S35" s="1">
        <f t="shared" si="30"/>
        <v>60</v>
      </c>
      <c r="T35" s="1">
        <f t="shared" si="30"/>
        <v>56.666666666666664</v>
      </c>
      <c r="U35" s="1">
        <f t="shared" si="30"/>
        <v>75</v>
      </c>
      <c r="V35" s="1">
        <f t="shared" si="30"/>
        <v>40.833333333333336</v>
      </c>
      <c r="W35" s="1">
        <f t="shared" si="30"/>
        <v>70</v>
      </c>
      <c r="X35" s="1">
        <f t="shared" si="30"/>
        <v>42.5</v>
      </c>
      <c r="Y35" s="1">
        <f t="shared" si="30"/>
        <v>42.5</v>
      </c>
      <c r="Z35" s="1">
        <f t="shared" si="30"/>
        <v>60</v>
      </c>
      <c r="AA35" s="1">
        <f t="shared" si="30"/>
        <v>65</v>
      </c>
      <c r="AB35" s="1">
        <f t="shared" si="30"/>
        <v>43.333333333333336</v>
      </c>
      <c r="AC35" s="1">
        <f t="shared" si="30"/>
        <v>60.833333333333329</v>
      </c>
      <c r="AD35" s="1">
        <f t="shared" si="30"/>
        <v>65</v>
      </c>
      <c r="AE35" s="1">
        <f t="shared" si="30"/>
        <v>76.666666666666671</v>
      </c>
      <c r="AF35" s="1">
        <f t="shared" si="30"/>
        <v>55.000000000000007</v>
      </c>
      <c r="AG35" s="1"/>
      <c r="AH35" s="1"/>
      <c r="AI35" s="1"/>
      <c r="AJ35" s="43"/>
      <c r="AM35" s="12" t="s">
        <v>38</v>
      </c>
      <c r="AN35" s="12"/>
      <c r="AO35" s="11">
        <f>AVERAGE(AO3:AO32)</f>
        <v>3.2975793362468804</v>
      </c>
      <c r="AP35" s="11">
        <f t="shared" ref="AP35:BR35" si="31">AVERAGE(AP3:AP32)</f>
        <v>2.0839618007201794</v>
      </c>
      <c r="AQ35" s="11">
        <f t="shared" si="31"/>
        <v>2.313928466674902</v>
      </c>
      <c r="AR35" s="11">
        <f t="shared" si="31"/>
        <v>2.0105521662429</v>
      </c>
      <c r="AS35" s="11">
        <f t="shared" si="31"/>
        <v>2.7066345105054621</v>
      </c>
      <c r="AT35" s="11">
        <f t="shared" si="31"/>
        <v>2.2591235828598366</v>
      </c>
      <c r="AU35" s="11">
        <f t="shared" si="31"/>
        <v>2.8444341580509032</v>
      </c>
      <c r="AV35" s="11">
        <f t="shared" si="31"/>
        <v>2.0751158704517865</v>
      </c>
      <c r="AW35" s="11">
        <f t="shared" si="31"/>
        <v>2.7590958762840576</v>
      </c>
      <c r="AX35" s="11">
        <f t="shared" si="31"/>
        <v>1.8481971185768902</v>
      </c>
      <c r="AY35" s="11">
        <f t="shared" si="31"/>
        <v>2.9277906803371678</v>
      </c>
      <c r="AZ35" s="11">
        <f t="shared" si="31"/>
        <v>1.9009811372023144</v>
      </c>
      <c r="BA35" s="11">
        <f t="shared" si="31"/>
        <v>2.6033800731516248</v>
      </c>
      <c r="BB35" s="11">
        <f t="shared" si="31"/>
        <v>1.8574548357096061</v>
      </c>
      <c r="BC35" s="11">
        <f t="shared" si="31"/>
        <v>2.6716051599234252</v>
      </c>
      <c r="BD35" s="11">
        <f t="shared" si="31"/>
        <v>1.8000121879818092</v>
      </c>
      <c r="BE35" s="11">
        <f t="shared" si="31"/>
        <v>2.5125546483796861</v>
      </c>
      <c r="BF35" s="11">
        <f t="shared" si="31"/>
        <v>2.4084224332928406</v>
      </c>
      <c r="BG35" s="11">
        <f t="shared" si="31"/>
        <v>2.6893905503877105</v>
      </c>
      <c r="BH35" s="11">
        <f t="shared" si="31"/>
        <v>1.5895001995503542</v>
      </c>
      <c r="BI35" s="11">
        <f t="shared" si="31"/>
        <v>2.5705640186414542</v>
      </c>
      <c r="BJ35" s="11">
        <f t="shared" si="31"/>
        <v>1.8574548357096061</v>
      </c>
      <c r="BK35" s="11">
        <f t="shared" si="31"/>
        <v>1.8411597777169741</v>
      </c>
      <c r="BL35" s="11">
        <f t="shared" si="31"/>
        <v>2.1777648580076252</v>
      </c>
      <c r="BM35" s="11">
        <f t="shared" si="31"/>
        <v>2.7562326242680726</v>
      </c>
      <c r="BN35" s="11">
        <f t="shared" si="31"/>
        <v>1.8747315255628427</v>
      </c>
      <c r="BO35" s="11">
        <f t="shared" si="31"/>
        <v>2.4096277656078242</v>
      </c>
      <c r="BP35" s="11">
        <f t="shared" si="31"/>
        <v>2.6368967652905955</v>
      </c>
      <c r="BQ35" s="11">
        <f t="shared" si="31"/>
        <v>2.9674342507411264</v>
      </c>
      <c r="BR35" s="11">
        <f t="shared" si="31"/>
        <v>2.3728765895825825</v>
      </c>
      <c r="BS35" s="2"/>
      <c r="BT35" s="2"/>
      <c r="BU35" s="2"/>
      <c r="BV35" s="2"/>
    </row>
    <row r="36" spans="1:74" ht="14.5" x14ac:dyDescent="0.35">
      <c r="A36" s="4" t="s">
        <v>32</v>
      </c>
      <c r="B36" s="3"/>
      <c r="C36" s="73">
        <f>AVERAGE(C35:AF35)</f>
        <v>58.833333333333329</v>
      </c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4"/>
      <c r="AG36" s="28"/>
      <c r="AH36" s="29"/>
      <c r="AI36" s="29"/>
      <c r="AJ36" s="30"/>
      <c r="AM36" s="13" t="s">
        <v>39</v>
      </c>
      <c r="AN36" s="13"/>
      <c r="AO36" s="44">
        <f>AVERAGE(AO35:BR35)</f>
        <v>2.3541485934553013</v>
      </c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6"/>
      <c r="BS36" s="2"/>
      <c r="BT36" s="2"/>
      <c r="BU36" s="2"/>
      <c r="BV36" s="2"/>
    </row>
    <row r="37" spans="1:74" ht="13.5" x14ac:dyDescent="0.35">
      <c r="AM37" s="10" t="s">
        <v>31</v>
      </c>
      <c r="AN37" s="12"/>
      <c r="AO37" s="12">
        <f>AO33/AO34*100</f>
        <v>82.439483406172016</v>
      </c>
      <c r="AP37" s="12">
        <f t="shared" ref="AP37:BR37" si="32">AP33/AP34*100</f>
        <v>52.099045018004489</v>
      </c>
      <c r="AQ37" s="12">
        <f t="shared" si="32"/>
        <v>57.848211666872551</v>
      </c>
      <c r="AR37" s="12">
        <f t="shared" si="32"/>
        <v>50.263804156072503</v>
      </c>
      <c r="AS37" s="12">
        <f t="shared" si="32"/>
        <v>67.66586276263655</v>
      </c>
      <c r="AT37" s="12">
        <f t="shared" si="32"/>
        <v>56.478089571495914</v>
      </c>
      <c r="AU37" s="12">
        <f t="shared" si="32"/>
        <v>71.110853951272574</v>
      </c>
      <c r="AV37" s="12">
        <f t="shared" si="32"/>
        <v>51.877896761294664</v>
      </c>
      <c r="AW37" s="12">
        <f t="shared" si="32"/>
        <v>68.977396907101436</v>
      </c>
      <c r="AX37" s="12">
        <f t="shared" si="32"/>
        <v>46.204927964422254</v>
      </c>
      <c r="AY37" s="12">
        <f t="shared" si="32"/>
        <v>73.194767008429196</v>
      </c>
      <c r="AZ37" s="12">
        <f t="shared" si="32"/>
        <v>47.524528430057863</v>
      </c>
      <c r="BA37" s="12">
        <f t="shared" si="32"/>
        <v>65.084501828790621</v>
      </c>
      <c r="BB37" s="12">
        <f t="shared" si="32"/>
        <v>46.43637089274015</v>
      </c>
      <c r="BC37" s="12">
        <f t="shared" si="32"/>
        <v>66.790128998085635</v>
      </c>
      <c r="BD37" s="12">
        <f t="shared" si="32"/>
        <v>45.000304699545232</v>
      </c>
      <c r="BE37" s="12">
        <f t="shared" si="32"/>
        <v>62.813866209492154</v>
      </c>
      <c r="BF37" s="12">
        <f t="shared" si="32"/>
        <v>60.210560832321015</v>
      </c>
      <c r="BG37" s="12">
        <f t="shared" si="32"/>
        <v>67.234763759692768</v>
      </c>
      <c r="BH37" s="12">
        <f t="shared" si="32"/>
        <v>39.737504988758857</v>
      </c>
      <c r="BI37" s="12">
        <f t="shared" si="32"/>
        <v>64.264100466036354</v>
      </c>
      <c r="BJ37" s="12">
        <f t="shared" si="32"/>
        <v>46.43637089274015</v>
      </c>
      <c r="BK37" s="12">
        <f t="shared" si="32"/>
        <v>46.02899444292435</v>
      </c>
      <c r="BL37" s="12">
        <f t="shared" si="32"/>
        <v>54.444121450190629</v>
      </c>
      <c r="BM37" s="12">
        <f t="shared" si="32"/>
        <v>68.905815606701822</v>
      </c>
      <c r="BN37" s="12">
        <f t="shared" si="32"/>
        <v>46.868288139071069</v>
      </c>
      <c r="BO37" s="12">
        <f t="shared" si="32"/>
        <v>60.240694140195608</v>
      </c>
      <c r="BP37" s="12">
        <f t="shared" si="32"/>
        <v>65.922419132264892</v>
      </c>
      <c r="BQ37" s="12">
        <f t="shared" si="32"/>
        <v>74.185856268528156</v>
      </c>
      <c r="BR37" s="14">
        <f t="shared" si="32"/>
        <v>59.321914739564562</v>
      </c>
      <c r="BS37" s="2"/>
      <c r="BT37" s="2"/>
      <c r="BU37" s="2"/>
      <c r="BV37" s="2"/>
    </row>
    <row r="38" spans="1:74" ht="13.5" x14ac:dyDescent="0.35">
      <c r="AM38" s="13" t="s">
        <v>40</v>
      </c>
      <c r="AN38" s="13"/>
      <c r="AO38" s="37">
        <f>AVERAGE(AO37:BR37)</f>
        <v>58.85371483638253</v>
      </c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9"/>
      <c r="BS38" s="2"/>
      <c r="BT38" s="2"/>
      <c r="BU38" s="2"/>
      <c r="BV38" s="2"/>
    </row>
    <row r="39" spans="1:74" ht="13.5" x14ac:dyDescent="0.3">
      <c r="AM39" s="37" t="s">
        <v>50</v>
      </c>
      <c r="AN39" s="39"/>
      <c r="AO39" s="49" t="s">
        <v>51</v>
      </c>
      <c r="AP39" s="50"/>
      <c r="AQ39" s="50"/>
      <c r="AR39" s="50"/>
      <c r="AS39" s="50"/>
      <c r="AT39" s="50"/>
      <c r="AU39" s="50"/>
      <c r="AV39" s="50"/>
      <c r="AW39" s="50"/>
      <c r="AX39" s="51"/>
      <c r="AY39" s="55" t="s">
        <v>52</v>
      </c>
      <c r="AZ39" s="56"/>
      <c r="BA39" s="56"/>
      <c r="BB39" s="56"/>
      <c r="BC39" s="56"/>
      <c r="BD39" s="56"/>
      <c r="BE39" s="56"/>
      <c r="BF39" s="56"/>
      <c r="BG39" s="56"/>
      <c r="BH39" s="57"/>
      <c r="BI39" s="58" t="s">
        <v>53</v>
      </c>
      <c r="BJ39" s="59"/>
      <c r="BK39" s="59"/>
      <c r="BL39" s="59"/>
      <c r="BM39" s="59"/>
      <c r="BN39" s="59"/>
      <c r="BO39" s="59"/>
      <c r="BP39" s="59"/>
      <c r="BQ39" s="59"/>
      <c r="BR39" s="60"/>
      <c r="BS39" s="2"/>
      <c r="BT39" s="2"/>
      <c r="BU39" s="2"/>
      <c r="BV39" s="2"/>
    </row>
    <row r="40" spans="1:74" ht="13.5" x14ac:dyDescent="0.3">
      <c r="AL40" s="20"/>
      <c r="AM40" s="72" t="s">
        <v>49</v>
      </c>
      <c r="AN40" s="72"/>
      <c r="AO40" s="52">
        <f>AVERAGE(AO37:AX37)</f>
        <v>60.496557216534498</v>
      </c>
      <c r="AP40" s="53"/>
      <c r="AQ40" s="53"/>
      <c r="AR40" s="53"/>
      <c r="AS40" s="53"/>
      <c r="AT40" s="53"/>
      <c r="AU40" s="53"/>
      <c r="AV40" s="53"/>
      <c r="AW40" s="53"/>
      <c r="AX40" s="54"/>
      <c r="AY40" s="55">
        <f>AVERAGE(AY37:BH37)</f>
        <v>57.402729764791346</v>
      </c>
      <c r="AZ40" s="56"/>
      <c r="BA40" s="56"/>
      <c r="BB40" s="56"/>
      <c r="BC40" s="56"/>
      <c r="BD40" s="56"/>
      <c r="BE40" s="56"/>
      <c r="BF40" s="56"/>
      <c r="BG40" s="56"/>
      <c r="BH40" s="57"/>
      <c r="BI40" s="58">
        <f>AVERAGE(BI37:BR37)</f>
        <v>58.661857527821766</v>
      </c>
      <c r="BJ40" s="59"/>
      <c r="BK40" s="59"/>
      <c r="BL40" s="59"/>
      <c r="BM40" s="59"/>
      <c r="BN40" s="59"/>
      <c r="BO40" s="59"/>
      <c r="BP40" s="59"/>
      <c r="BQ40" s="59"/>
      <c r="BR40" s="60"/>
      <c r="BS40" s="2"/>
      <c r="BT40" s="2"/>
      <c r="BU40" s="2"/>
      <c r="BV40" s="2"/>
    </row>
  </sheetData>
  <mergeCells count="32">
    <mergeCell ref="AY39:BH39"/>
    <mergeCell ref="AY40:BH40"/>
    <mergeCell ref="BI39:BR39"/>
    <mergeCell ref="BI40:BR40"/>
    <mergeCell ref="AO38:BR38"/>
    <mergeCell ref="AM39:AN39"/>
    <mergeCell ref="AM40:AN40"/>
    <mergeCell ref="AO40:AX40"/>
    <mergeCell ref="AO39:AX39"/>
    <mergeCell ref="C36:AF36"/>
    <mergeCell ref="AJ3:AJ35"/>
    <mergeCell ref="AG36:AJ36"/>
    <mergeCell ref="BV3:BV32"/>
    <mergeCell ref="AO36:BR36"/>
    <mergeCell ref="BU1:BU2"/>
    <mergeCell ref="BV1:BV2"/>
    <mergeCell ref="AL3:AM3"/>
    <mergeCell ref="AL4:AM4"/>
    <mergeCell ref="A1:A2"/>
    <mergeCell ref="B1:AF1"/>
    <mergeCell ref="AI1:AI2"/>
    <mergeCell ref="AJ1:AJ2"/>
    <mergeCell ref="CI1:CI2"/>
    <mergeCell ref="CI3:CI32"/>
    <mergeCell ref="CJ3:CJ32"/>
    <mergeCell ref="CK1:CK2"/>
    <mergeCell ref="CJ1:CJ2"/>
    <mergeCell ref="BX1:BX2"/>
    <mergeCell ref="BY1:CA1"/>
    <mergeCell ref="CB1:CB2"/>
    <mergeCell ref="CC1:CE1"/>
    <mergeCell ref="CF1:CH1"/>
  </mergeCells>
  <phoneticPr fontId="8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Kelas 8J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nilam.puspa09@gmail.com</dc:creator>
  <cp:lastModifiedBy>Rhaesa Fadillah</cp:lastModifiedBy>
  <dcterms:created xsi:type="dcterms:W3CDTF">2025-04-22T10:05:23Z</dcterms:created>
  <dcterms:modified xsi:type="dcterms:W3CDTF">2025-05-31T03:19:04Z</dcterms:modified>
</cp:coreProperties>
</file>